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35" windowWidth="20115" windowHeight="7935" activeTab="1"/>
  </bookViews>
  <sheets>
    <sheet name="Partite 2011-12" sheetId="2" r:id="rId1"/>
    <sheet name="Classifica x sito" sheetId="3" r:id="rId2"/>
  </sheets>
  <calcPr calcId="145621"/>
</workbook>
</file>

<file path=xl/calcChain.xml><?xml version="1.0" encoding="utf-8"?>
<calcChain xmlns="http://schemas.openxmlformats.org/spreadsheetml/2006/main">
  <c r="H22" i="2"/>
  <c r="H21"/>
  <c r="H20"/>
  <c r="H23"/>
  <c r="H16"/>
  <c r="H19"/>
  <c r="H18"/>
  <c r="H17"/>
  <c r="H15"/>
  <c r="H14"/>
  <c r="H12"/>
  <c r="H13"/>
  <c r="H11"/>
  <c r="H9"/>
  <c r="H10"/>
  <c r="H8"/>
  <c r="G22"/>
  <c r="G21"/>
  <c r="G20"/>
  <c r="G23"/>
  <c r="G16"/>
  <c r="G19"/>
  <c r="G18"/>
  <c r="G17"/>
  <c r="G15"/>
  <c r="G14"/>
  <c r="G12"/>
  <c r="G13"/>
  <c r="G11"/>
  <c r="G9"/>
  <c r="G10"/>
  <c r="G8"/>
  <c r="C16"/>
  <c r="C22"/>
  <c r="C20"/>
  <c r="C18"/>
  <c r="C15"/>
  <c r="C12"/>
  <c r="D16"/>
  <c r="D22"/>
  <c r="D20"/>
  <c r="D18"/>
  <c r="D15"/>
  <c r="D12"/>
  <c r="D21"/>
  <c r="K21"/>
  <c r="C21"/>
  <c r="D23"/>
  <c r="K23"/>
  <c r="C23"/>
  <c r="D17"/>
  <c r="C17"/>
  <c r="D19"/>
  <c r="J19"/>
  <c r="C19"/>
  <c r="D14"/>
  <c r="J14"/>
  <c r="C14"/>
  <c r="D11"/>
  <c r="C11"/>
  <c r="D9"/>
  <c r="C9"/>
  <c r="D13"/>
  <c r="C13"/>
  <c r="D10"/>
  <c r="C10"/>
  <c r="D8"/>
  <c r="C8"/>
  <c r="K11"/>
  <c r="I17"/>
  <c r="K14"/>
  <c r="I23"/>
  <c r="J10"/>
  <c r="J16"/>
  <c r="J11"/>
  <c r="J18"/>
  <c r="J21"/>
  <c r="K12"/>
  <c r="J13"/>
  <c r="K13"/>
  <c r="J9"/>
  <c r="L9"/>
  <c r="K9"/>
  <c r="J17"/>
  <c r="K17"/>
  <c r="K22"/>
  <c r="K19"/>
  <c r="K15"/>
  <c r="K16"/>
  <c r="K10"/>
  <c r="J20"/>
  <c r="K20"/>
  <c r="J23"/>
  <c r="J8"/>
  <c r="K8"/>
  <c r="I20"/>
  <c r="I19"/>
  <c r="I15"/>
  <c r="I21"/>
  <c r="L20"/>
  <c r="I16"/>
  <c r="I18"/>
  <c r="I13"/>
  <c r="I11"/>
  <c r="I9"/>
  <c r="I22"/>
  <c r="L21"/>
  <c r="L23"/>
  <c r="L16"/>
  <c r="L19"/>
  <c r="K18"/>
  <c r="L18"/>
  <c r="L17"/>
  <c r="L14"/>
  <c r="I12"/>
  <c r="L11"/>
  <c r="L10"/>
  <c r="L8"/>
  <c r="J22"/>
  <c r="L22"/>
  <c r="J15"/>
  <c r="I14"/>
  <c r="J12"/>
  <c r="L12"/>
  <c r="I10"/>
  <c r="I8"/>
  <c r="L13"/>
  <c r="L15"/>
</calcChain>
</file>

<file path=xl/sharedStrings.xml><?xml version="1.0" encoding="utf-8"?>
<sst xmlns="http://schemas.openxmlformats.org/spreadsheetml/2006/main" count="642" uniqueCount="74">
  <si>
    <t>PF</t>
  </si>
  <si>
    <t>PS</t>
  </si>
  <si>
    <t>Or. Ma. Basket Malnate</t>
  </si>
  <si>
    <t>Nelson Somma A.S.D.</t>
  </si>
  <si>
    <t>Europower Olimpia Busto</t>
  </si>
  <si>
    <t>A.S.D. Pall. Cardano</t>
  </si>
  <si>
    <t>A.S.D. Montello 1982</t>
  </si>
  <si>
    <t>U.S. Ardor</t>
  </si>
  <si>
    <t>Basket's Friends</t>
  </si>
  <si>
    <t>Valcuvia Basket A.S.Dil</t>
  </si>
  <si>
    <t>A.S.D. CSO Borsanese</t>
  </si>
  <si>
    <t>G.S. Basket Lonate</t>
  </si>
  <si>
    <t>A.S. Varese</t>
  </si>
  <si>
    <t>AD Liuc Castellanza BK</t>
  </si>
  <si>
    <t>Pallacanestro Laveno AD</t>
  </si>
  <si>
    <t>A. Dil. Basket Caronno</t>
  </si>
  <si>
    <t>Andata</t>
  </si>
  <si>
    <t>Squadre</t>
  </si>
  <si>
    <t>PTI</t>
  </si>
  <si>
    <t>GD</t>
  </si>
  <si>
    <t>GV</t>
  </si>
  <si>
    <t>GP</t>
  </si>
  <si>
    <t>QUOZ</t>
  </si>
  <si>
    <t>F</t>
  </si>
  <si>
    <t>S</t>
  </si>
  <si>
    <t>D</t>
  </si>
  <si>
    <t>Giornata</t>
  </si>
  <si>
    <t>1°</t>
  </si>
  <si>
    <t>Ritorno</t>
  </si>
  <si>
    <t>10°</t>
  </si>
  <si>
    <t>2°</t>
  </si>
  <si>
    <t>11°</t>
  </si>
  <si>
    <t>3°</t>
  </si>
  <si>
    <t>12°</t>
  </si>
  <si>
    <t>4°</t>
  </si>
  <si>
    <t>13°</t>
  </si>
  <si>
    <t>5°</t>
  </si>
  <si>
    <t>14°</t>
  </si>
  <si>
    <t>6°</t>
  </si>
  <si>
    <t>15°</t>
  </si>
  <si>
    <t>7°</t>
  </si>
  <si>
    <t>16°</t>
  </si>
  <si>
    <t>8°</t>
  </si>
  <si>
    <t>17°</t>
  </si>
  <si>
    <t>9°</t>
  </si>
  <si>
    <t>18°</t>
  </si>
  <si>
    <t>Motrix A.S.D. Cavaria</t>
  </si>
  <si>
    <t>19°</t>
  </si>
  <si>
    <t>20°</t>
  </si>
  <si>
    <t>21°</t>
  </si>
  <si>
    <t>22°</t>
  </si>
  <si>
    <t>23°</t>
  </si>
  <si>
    <t>24°</t>
  </si>
  <si>
    <t>25°</t>
  </si>
  <si>
    <t>26°</t>
  </si>
  <si>
    <t>27°</t>
  </si>
  <si>
    <t>28°</t>
  </si>
  <si>
    <t>29°</t>
  </si>
  <si>
    <t>30°</t>
  </si>
  <si>
    <t>Basket's Friends Angera</t>
  </si>
  <si>
    <t>Gio.Atl. Basket Verghera</t>
  </si>
  <si>
    <t>media</t>
  </si>
  <si>
    <t>partita</t>
  </si>
  <si>
    <t>quoziente</t>
  </si>
  <si>
    <t>punti</t>
  </si>
  <si>
    <t xml:space="preserve">Campionato 2011-2012                   </t>
  </si>
  <si>
    <t>Promozione Maschile   -  Girone Unico  -  Varese</t>
  </si>
  <si>
    <t>Classifica ordinata per Colonna C e per Colonna I</t>
  </si>
  <si>
    <t>I dati con sfondo giallo sono presi da Prealpina in attesa vengano ufficializzati da FIP</t>
  </si>
  <si>
    <t>17/0572012</t>
  </si>
  <si>
    <t xml:space="preserve">Campionato 2011-2012 </t>
  </si>
  <si>
    <t xml:space="preserve"> Promozione Maschile - Girone Unico - Varese</t>
  </si>
  <si>
    <t>Q</t>
  </si>
  <si>
    <t>Prossimo incontro : giovedì 01 dicembre 2012 - ore 21:15</t>
  </si>
</sst>
</file>

<file path=xl/styles.xml><?xml version="1.0" encoding="utf-8"?>
<styleSheet xmlns="http://schemas.openxmlformats.org/spreadsheetml/2006/main">
  <numFmts count="1">
    <numFmt numFmtId="171" formatCode="0.000"/>
  </numFmts>
  <fonts count="19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Trebuchet MS"/>
      <family val="2"/>
    </font>
    <font>
      <sz val="10"/>
      <color rgb="FF00B050"/>
      <name val="Trebuchet MS"/>
      <family val="2"/>
    </font>
    <font>
      <b/>
      <sz val="10"/>
      <color rgb="FF00B050"/>
      <name val="Arial"/>
      <family val="2"/>
    </font>
    <font>
      <sz val="10"/>
      <color rgb="FF00B050"/>
      <name val="Arial"/>
      <family val="2"/>
    </font>
    <font>
      <b/>
      <sz val="10"/>
      <color theme="1"/>
      <name val="Trebuchet MS"/>
      <family val="2"/>
    </font>
    <font>
      <b/>
      <sz val="10"/>
      <color rgb="FF00B050"/>
      <name val="Trebuchet MS"/>
      <family val="2"/>
    </font>
    <font>
      <sz val="16"/>
      <color theme="1"/>
      <name val="Calibri"/>
      <family val="2"/>
      <scheme val="minor"/>
    </font>
    <font>
      <sz val="16"/>
      <color theme="0"/>
      <name val="Calibri"/>
      <family val="2"/>
      <scheme val="minor"/>
    </font>
    <font>
      <sz val="16"/>
      <color rgb="FF00B05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00B050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1">
    <xf numFmtId="0" fontId="0" fillId="0" borderId="0" xfId="0"/>
    <xf numFmtId="0" fontId="0" fillId="0" borderId="1" xfId="0" applyFill="1" applyBorder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1" xfId="0" applyFill="1" applyBorder="1"/>
    <xf numFmtId="0" fontId="1" fillId="0" borderId="0" xfId="0" applyFont="1" applyFill="1" applyBorder="1"/>
    <xf numFmtId="0" fontId="0" fillId="0" borderId="0" xfId="0" applyBorder="1"/>
    <xf numFmtId="0" fontId="7" fillId="0" borderId="0" xfId="0" applyFont="1" applyFill="1" applyBorder="1"/>
    <xf numFmtId="0" fontId="7" fillId="0" borderId="3" xfId="0" applyFont="1" applyFill="1" applyBorder="1"/>
    <xf numFmtId="0" fontId="0" fillId="0" borderId="0" xfId="0" applyFill="1"/>
    <xf numFmtId="171" fontId="0" fillId="0" borderId="0" xfId="0" applyNumberFormat="1" applyFill="1"/>
    <xf numFmtId="0" fontId="0" fillId="0" borderId="4" xfId="0" applyFill="1" applyBorder="1" applyAlignment="1">
      <alignment horizontal="center"/>
    </xf>
    <xf numFmtId="14" fontId="0" fillId="0" borderId="5" xfId="0" applyNumberFormat="1" applyFill="1" applyBorder="1" applyAlignment="1">
      <alignment horizontal="center"/>
    </xf>
    <xf numFmtId="0" fontId="0" fillId="0" borderId="1" xfId="0" applyFill="1" applyBorder="1" applyAlignment="1">
      <alignment horizontal="right"/>
    </xf>
    <xf numFmtId="0" fontId="0" fillId="0" borderId="2" xfId="0" quotePrefix="1" applyFill="1" applyBorder="1" applyAlignment="1">
      <alignment horizontal="center"/>
    </xf>
    <xf numFmtId="14" fontId="1" fillId="0" borderId="5" xfId="0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quotePrefix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8" fillId="0" borderId="6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0" fillId="0" borderId="0" xfId="0" applyNumberFormat="1"/>
    <xf numFmtId="0" fontId="1" fillId="0" borderId="3" xfId="0" applyFont="1" applyFill="1" applyBorder="1" applyAlignment="1">
      <alignment horizontal="center"/>
    </xf>
    <xf numFmtId="0" fontId="8" fillId="0" borderId="3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0" fillId="0" borderId="9" xfId="0" applyFill="1" applyBorder="1" applyAlignment="1">
      <alignment horizontal="right"/>
    </xf>
    <xf numFmtId="0" fontId="2" fillId="0" borderId="0" xfId="0" applyFont="1" applyFill="1" applyBorder="1" applyAlignment="1">
      <alignment horizontal="center"/>
    </xf>
    <xf numFmtId="171" fontId="1" fillId="0" borderId="0" xfId="0" applyNumberFormat="1" applyFont="1" applyFill="1"/>
    <xf numFmtId="0" fontId="1" fillId="0" borderId="1" xfId="0" applyFont="1" applyFill="1" applyBorder="1" applyAlignment="1">
      <alignment horizontal="right"/>
    </xf>
    <xf numFmtId="0" fontId="1" fillId="0" borderId="2" xfId="0" quotePrefix="1" applyFont="1" applyFill="1" applyBorder="1" applyAlignment="1">
      <alignment horizontal="center"/>
    </xf>
    <xf numFmtId="0" fontId="1" fillId="0" borderId="0" xfId="0" applyFont="1"/>
    <xf numFmtId="0" fontId="2" fillId="0" borderId="8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4" fillId="0" borderId="0" xfId="0" applyFont="1"/>
    <xf numFmtId="0" fontId="3" fillId="0" borderId="3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0" fontId="8" fillId="0" borderId="5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0" fillId="0" borderId="1" xfId="0" quotePrefix="1" applyFill="1" applyBorder="1" applyAlignment="1">
      <alignment horizontal="center"/>
    </xf>
    <xf numFmtId="0" fontId="2" fillId="0" borderId="5" xfId="0" quotePrefix="1" applyFont="1" applyFill="1" applyBorder="1" applyAlignment="1">
      <alignment horizontal="center"/>
    </xf>
    <xf numFmtId="0" fontId="1" fillId="0" borderId="9" xfId="0" applyFont="1" applyFill="1" applyBorder="1" applyAlignment="1">
      <alignment horizontal="right"/>
    </xf>
    <xf numFmtId="0" fontId="0" fillId="0" borderId="0" xfId="0" applyAlignment="1">
      <alignment horizontal="center"/>
    </xf>
    <xf numFmtId="0" fontId="10" fillId="0" borderId="10" xfId="0" applyFont="1" applyFill="1" applyBorder="1" applyAlignment="1">
      <alignment vertical="top" wrapText="1"/>
    </xf>
    <xf numFmtId="0" fontId="11" fillId="0" borderId="10" xfId="0" applyFont="1" applyFill="1" applyBorder="1" applyAlignment="1">
      <alignment vertical="top" wrapText="1"/>
    </xf>
    <xf numFmtId="1" fontId="1" fillId="0" borderId="4" xfId="0" applyNumberFormat="1" applyFont="1" applyFill="1" applyBorder="1"/>
    <xf numFmtId="1" fontId="1" fillId="0" borderId="6" xfId="0" applyNumberFormat="1" applyFont="1" applyFill="1" applyBorder="1"/>
    <xf numFmtId="1" fontId="1" fillId="0" borderId="5" xfId="0" applyNumberFormat="1" applyFont="1" applyFill="1" applyBorder="1"/>
    <xf numFmtId="1" fontId="1" fillId="0" borderId="11" xfId="0" applyNumberFormat="1" applyFont="1" applyFill="1" applyBorder="1"/>
    <xf numFmtId="1" fontId="1" fillId="0" borderId="0" xfId="0" applyNumberFormat="1" applyFont="1" applyFill="1" applyBorder="1"/>
    <xf numFmtId="1" fontId="1" fillId="0" borderId="7" xfId="0" applyNumberFormat="1" applyFont="1" applyFill="1" applyBorder="1"/>
    <xf numFmtId="1" fontId="1" fillId="0" borderId="11" xfId="0" applyNumberFormat="1" applyFont="1" applyBorder="1"/>
    <xf numFmtId="1" fontId="1" fillId="0" borderId="0" xfId="0" applyNumberFormat="1" applyFont="1" applyBorder="1"/>
    <xf numFmtId="1" fontId="1" fillId="0" borderId="7" xfId="0" applyNumberFormat="1" applyFont="1" applyBorder="1"/>
    <xf numFmtId="1" fontId="1" fillId="0" borderId="12" xfId="0" applyNumberFormat="1" applyFont="1" applyBorder="1"/>
    <xf numFmtId="0" fontId="0" fillId="0" borderId="9" xfId="0" applyFill="1" applyBorder="1" applyAlignment="1">
      <alignment horizontal="center"/>
    </xf>
    <xf numFmtId="0" fontId="12" fillId="0" borderId="0" xfId="0" applyFont="1" applyFill="1" applyBorder="1"/>
    <xf numFmtId="1" fontId="13" fillId="0" borderId="11" xfId="0" applyNumberFormat="1" applyFont="1" applyBorder="1"/>
    <xf numFmtId="0" fontId="4" fillId="0" borderId="6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/>
    <xf numFmtId="0" fontId="4" fillId="0" borderId="3" xfId="0" applyFont="1" applyFill="1" applyBorder="1"/>
    <xf numFmtId="0" fontId="6" fillId="0" borderId="4" xfId="0" applyFont="1" applyFill="1" applyBorder="1"/>
    <xf numFmtId="0" fontId="6" fillId="0" borderId="6" xfId="0" applyFont="1" applyFill="1" applyBorder="1"/>
    <xf numFmtId="0" fontId="6" fillId="0" borderId="1" xfId="0" applyFont="1" applyFill="1" applyBorder="1"/>
    <xf numFmtId="0" fontId="14" fillId="0" borderId="10" xfId="0" applyFont="1" applyFill="1" applyBorder="1" applyAlignment="1">
      <alignment vertical="top" wrapText="1"/>
    </xf>
    <xf numFmtId="0" fontId="15" fillId="0" borderId="10" xfId="0" applyFont="1" applyFill="1" applyBorder="1" applyAlignment="1">
      <alignment vertical="top" wrapText="1"/>
    </xf>
    <xf numFmtId="0" fontId="4" fillId="0" borderId="12" xfId="0" applyFont="1" applyFill="1" applyBorder="1"/>
    <xf numFmtId="0" fontId="0" fillId="0" borderId="10" xfId="0" applyFill="1" applyBorder="1" applyAlignment="1">
      <alignment horizontal="center"/>
    </xf>
    <xf numFmtId="0" fontId="0" fillId="0" borderId="10" xfId="0" applyFill="1" applyBorder="1"/>
    <xf numFmtId="171" fontId="1" fillId="0" borderId="13" xfId="0" applyNumberFormat="1" applyFont="1" applyFill="1" applyBorder="1"/>
    <xf numFmtId="171" fontId="1" fillId="0" borderId="14" xfId="0" applyNumberFormat="1" applyFont="1" applyFill="1" applyBorder="1"/>
    <xf numFmtId="171" fontId="13" fillId="0" borderId="14" xfId="0" applyNumberFormat="1" applyFont="1" applyFill="1" applyBorder="1"/>
    <xf numFmtId="171" fontId="1" fillId="0" borderId="15" xfId="0" applyNumberFormat="1" applyFont="1" applyFill="1" applyBorder="1"/>
    <xf numFmtId="0" fontId="0" fillId="0" borderId="5" xfId="0" applyBorder="1" applyAlignment="1">
      <alignment horizontal="center"/>
    </xf>
    <xf numFmtId="0" fontId="0" fillId="0" borderId="8" xfId="0" applyBorder="1" applyAlignment="1">
      <alignment horizontal="center"/>
    </xf>
    <xf numFmtId="0" fontId="6" fillId="0" borderId="10" xfId="0" applyFont="1" applyFill="1" applyBorder="1"/>
    <xf numFmtId="0" fontId="6" fillId="0" borderId="10" xfId="0" applyFont="1" applyFill="1" applyBorder="1" applyAlignment="1">
      <alignment horizontal="center"/>
    </xf>
    <xf numFmtId="0" fontId="4" fillId="0" borderId="13" xfId="0" applyFont="1" applyFill="1" applyBorder="1"/>
    <xf numFmtId="0" fontId="4" fillId="0" borderId="14" xfId="0" applyFont="1" applyFill="1" applyBorder="1"/>
    <xf numFmtId="0" fontId="12" fillId="0" borderId="14" xfId="0" applyFont="1" applyFill="1" applyBorder="1"/>
    <xf numFmtId="0" fontId="4" fillId="0" borderId="15" xfId="0" applyFont="1" applyFill="1" applyBorder="1"/>
    <xf numFmtId="1" fontId="4" fillId="0" borderId="14" xfId="0" applyNumberFormat="1" applyFont="1" applyFill="1" applyBorder="1"/>
    <xf numFmtId="1" fontId="8" fillId="0" borderId="7" xfId="0" applyNumberFormat="1" applyFont="1" applyBorder="1"/>
    <xf numFmtId="1" fontId="8" fillId="0" borderId="8" xfId="0" applyNumberFormat="1" applyFont="1" applyBorder="1"/>
    <xf numFmtId="1" fontId="8" fillId="0" borderId="0" xfId="0" applyNumberFormat="1" applyFont="1" applyBorder="1"/>
    <xf numFmtId="1" fontId="8" fillId="0" borderId="3" xfId="0" applyNumberFormat="1" applyFont="1" applyBorder="1"/>
    <xf numFmtId="0" fontId="8" fillId="0" borderId="12" xfId="0" applyFont="1" applyFill="1" applyBorder="1" applyAlignment="1">
      <alignment horizontal="center"/>
    </xf>
    <xf numFmtId="0" fontId="0" fillId="2" borderId="0" xfId="0" applyFill="1"/>
    <xf numFmtId="0" fontId="16" fillId="0" borderId="0" xfId="0" applyFont="1"/>
    <xf numFmtId="0" fontId="16" fillId="0" borderId="10" xfId="0" applyFont="1" applyBorder="1"/>
    <xf numFmtId="0" fontId="16" fillId="3" borderId="13" xfId="0" applyFont="1" applyFill="1" applyBorder="1" applyAlignment="1">
      <alignment horizontal="center"/>
    </xf>
    <xf numFmtId="0" fontId="16" fillId="3" borderId="15" xfId="0" applyFont="1" applyFill="1" applyBorder="1" applyAlignment="1">
      <alignment horizontal="center"/>
    </xf>
    <xf numFmtId="0" fontId="16" fillId="4" borderId="15" xfId="0" applyFont="1" applyFill="1" applyBorder="1"/>
    <xf numFmtId="0" fontId="16" fillId="4" borderId="15" xfId="0" applyFont="1" applyFill="1" applyBorder="1" applyAlignment="1">
      <alignment horizontal="center"/>
    </xf>
    <xf numFmtId="0" fontId="16" fillId="4" borderId="12" xfId="0" applyFont="1" applyFill="1" applyBorder="1" applyAlignment="1">
      <alignment horizontal="center"/>
    </xf>
    <xf numFmtId="0" fontId="16" fillId="0" borderId="9" xfId="0" applyFont="1" applyBorder="1"/>
    <xf numFmtId="0" fontId="16" fillId="0" borderId="1" xfId="0" applyFont="1" applyBorder="1"/>
    <xf numFmtId="0" fontId="16" fillId="0" borderId="2" xfId="0" applyFont="1" applyBorder="1"/>
    <xf numFmtId="171" fontId="16" fillId="0" borderId="10" xfId="0" applyNumberFormat="1" applyFont="1" applyBorder="1"/>
    <xf numFmtId="0" fontId="5" fillId="0" borderId="6" xfId="0" applyFont="1" applyFill="1" applyBorder="1" applyAlignment="1">
      <alignment horizontal="center"/>
    </xf>
    <xf numFmtId="0" fontId="18" fillId="0" borderId="10" xfId="0" applyFont="1" applyBorder="1"/>
    <xf numFmtId="171" fontId="18" fillId="0" borderId="10" xfId="0" applyNumberFormat="1" applyFont="1" applyBorder="1"/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6" fillId="5" borderId="4" xfId="0" applyFont="1" applyFill="1" applyBorder="1" applyAlignment="1">
      <alignment horizontal="center"/>
    </xf>
    <xf numFmtId="0" fontId="16" fillId="5" borderId="6" xfId="0" applyFont="1" applyFill="1" applyBorder="1" applyAlignment="1">
      <alignment horizontal="center"/>
    </xf>
    <xf numFmtId="0" fontId="16" fillId="5" borderId="12" xfId="0" applyFont="1" applyFill="1" applyBorder="1" applyAlignment="1">
      <alignment horizontal="center"/>
    </xf>
    <xf numFmtId="0" fontId="16" fillId="5" borderId="3" xfId="0" applyFont="1" applyFill="1" applyBorder="1" applyAlignment="1">
      <alignment horizontal="center"/>
    </xf>
    <xf numFmtId="0" fontId="16" fillId="6" borderId="4" xfId="0" applyFont="1" applyFill="1" applyBorder="1" applyAlignment="1">
      <alignment horizontal="center"/>
    </xf>
    <xf numFmtId="0" fontId="16" fillId="6" borderId="6" xfId="0" applyFont="1" applyFill="1" applyBorder="1" applyAlignment="1">
      <alignment horizontal="center"/>
    </xf>
    <xf numFmtId="0" fontId="16" fillId="6" borderId="5" xfId="0" applyFont="1" applyFill="1" applyBorder="1" applyAlignment="1">
      <alignment horizontal="center"/>
    </xf>
    <xf numFmtId="0" fontId="16" fillId="6" borderId="12" xfId="0" applyFont="1" applyFill="1" applyBorder="1" applyAlignment="1">
      <alignment horizontal="center"/>
    </xf>
    <xf numFmtId="0" fontId="16" fillId="6" borderId="3" xfId="0" applyFont="1" applyFill="1" applyBorder="1" applyAlignment="1">
      <alignment horizontal="center"/>
    </xf>
    <xf numFmtId="0" fontId="16" fillId="6" borderId="8" xfId="0" applyFont="1" applyFill="1" applyBorder="1" applyAlignment="1">
      <alignment horizontal="center"/>
    </xf>
    <xf numFmtId="0" fontId="16" fillId="0" borderId="4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16" fillId="0" borderId="5" xfId="0" applyFont="1" applyBorder="1" applyAlignment="1">
      <alignment horizontal="center"/>
    </xf>
    <xf numFmtId="0" fontId="17" fillId="7" borderId="12" xfId="0" applyFont="1" applyFill="1" applyBorder="1" applyAlignment="1">
      <alignment horizontal="center"/>
    </xf>
    <xf numFmtId="0" fontId="17" fillId="7" borderId="3" xfId="0" applyFont="1" applyFill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16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17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18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19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0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1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022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23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024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25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6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7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8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29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0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1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2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3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4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5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6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7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8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39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0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41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042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43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4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5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6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7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8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49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0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1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2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3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4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5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6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7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58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59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060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61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2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3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4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5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6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7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8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69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0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1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2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3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4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5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76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77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078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79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0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1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2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3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4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5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6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7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8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89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0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1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2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3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4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095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096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7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098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099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0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1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2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3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4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105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06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7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8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09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0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1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2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3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4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5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6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7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8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19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0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1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22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123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24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5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6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7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8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29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0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1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2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3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4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5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6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7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8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39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40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141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42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3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4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5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6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7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8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49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0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1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2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3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4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5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6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57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58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159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0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161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2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3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4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5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6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67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168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69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0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1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2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3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4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5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6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7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8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79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0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1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2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3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4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85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6186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7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188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89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0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1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2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3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4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195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196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7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8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199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0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1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2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3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4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5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6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7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8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09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0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1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12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213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14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5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6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7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8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19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0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1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2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3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4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5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6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7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8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29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30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6231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2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3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4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5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6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37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238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39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240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41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2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3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4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5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6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7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8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49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0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1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2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3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4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5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56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57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258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59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0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1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2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3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4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5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6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7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8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69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0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1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2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3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4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75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276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77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8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79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0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1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2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3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4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5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6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7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8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89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0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1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2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93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294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295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6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7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8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299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0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1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2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3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4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5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6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7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8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09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0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11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312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3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314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5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6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7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8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19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0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321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22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3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4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5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6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7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8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29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0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1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2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3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4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5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6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37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38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339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40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1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2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3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4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5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6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7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8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49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0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1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2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3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4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5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56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357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58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59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0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1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2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3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4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5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6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7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8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69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0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1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2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3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74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375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6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377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8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79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0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1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2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3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384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385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6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7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8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89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0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1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2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3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4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5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6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7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8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399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0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01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6402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3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404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5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6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7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8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09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0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411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12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3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4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5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6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7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8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19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0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1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2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3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4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5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6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27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28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429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30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1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2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3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4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5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6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7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8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39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0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1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2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3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4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5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46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6447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8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49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0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1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2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3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454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55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456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57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8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59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0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1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2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3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4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5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6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7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8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69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0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1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2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73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474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75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6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7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8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79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0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1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2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3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4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5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6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7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8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89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0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91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492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493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4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5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6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7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8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499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0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1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2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3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4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5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6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7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08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09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510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11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2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3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4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5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6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7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8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19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0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1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2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3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4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5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6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27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528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29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530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1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2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3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4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5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6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537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38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39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0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1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2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3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4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5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6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7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8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49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0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1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2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3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54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555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56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7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8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59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0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1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2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3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4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5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6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7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8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69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0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1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72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573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74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5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6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7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8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79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0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1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2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3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4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5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6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7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8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89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590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591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2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593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4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5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6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7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8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599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600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01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2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3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4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5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6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7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8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09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0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1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2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3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4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5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6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17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6618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19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620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1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2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3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4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5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6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627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28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29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0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1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2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3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4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5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6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7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8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39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0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1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2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3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44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645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46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7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8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49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0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1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2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3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4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5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6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7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8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59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0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1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62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6663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4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5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6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7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8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69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670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71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672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73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4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5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6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7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8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79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0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1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2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3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4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5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6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7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88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89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690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691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2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3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4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5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6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7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8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699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0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1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2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3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4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5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06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07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708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09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0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1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2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3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4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5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6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7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8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19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0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1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2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3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4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25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726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27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8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29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0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1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2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3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4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5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6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7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8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39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0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1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2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43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744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5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746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7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8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49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0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1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2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753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54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5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6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7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8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59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0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1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2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3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4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5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6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7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8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69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70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771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72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3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4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5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6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7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8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79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0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1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2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3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4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5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6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87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88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789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790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1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2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3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4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5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6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7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8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799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0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1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2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3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4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5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06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807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08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809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0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1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2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3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4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5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816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17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8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19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0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1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2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3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4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5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6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7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8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29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0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1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2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33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6834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5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836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7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8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39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0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1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2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843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44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5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6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7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8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49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0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1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2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3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4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5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6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7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8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59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60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861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62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3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4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5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6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7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8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69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0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1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2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3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4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5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6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77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78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6879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0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1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2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3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4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85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886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87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888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889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0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1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2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3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4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5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6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7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8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899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0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1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2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3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4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05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906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07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8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09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0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1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2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3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4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5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6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7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8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19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0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1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2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23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924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25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6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7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8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29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0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1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2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3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4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5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6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7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8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39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0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41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942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43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4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5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6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7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8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49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0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1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2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3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4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5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6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7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58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59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6960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1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6962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3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4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5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6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7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68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6969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70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1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2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3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4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5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6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7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8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79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0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1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2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3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4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5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86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6987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6988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89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0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1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2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3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4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5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6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7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8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6999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0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1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2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3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04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005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06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7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8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09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0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1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2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3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4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5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6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7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8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19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0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1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22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7023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4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025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6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7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8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29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0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1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032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33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4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5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6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7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8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39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0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1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2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3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4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5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6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7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48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49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7050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1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052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3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4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5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6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7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58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059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60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1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2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3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4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5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6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7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8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69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0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1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2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3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4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5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76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077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78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79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0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1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2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3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4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5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6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7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8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89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0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1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2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3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094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7095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6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7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8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099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0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1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102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03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104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05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6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7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8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09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0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1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2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3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4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5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6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7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8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19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0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21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122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23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4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5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6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7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8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29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0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1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2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3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4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5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6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7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38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39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140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41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2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3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4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5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6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7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8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49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0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1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2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3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4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5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56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57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158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59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0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1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2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3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4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5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6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7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8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69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0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1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2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3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4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75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7176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7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178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79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0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1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2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3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4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185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186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7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8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89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0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1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2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3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4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5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6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7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8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199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0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1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02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203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04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5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6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7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8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09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0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1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2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3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4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5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6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7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8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19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20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221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22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3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4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5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6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7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8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29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0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1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2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3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4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5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6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37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38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7239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0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241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2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3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4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5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6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47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248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49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0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1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2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3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4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5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6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7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8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59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0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1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2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3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4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65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7266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7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268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69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0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1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2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3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4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275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76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7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8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79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0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1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2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3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4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5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6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7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8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89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0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1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92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293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294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5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6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7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8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299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0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1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2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3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4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5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6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7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8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09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10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7311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2" name="Picture 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3" name="Picture 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4" name="Picture 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5" name="Picture 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6" name="Picture 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17" name="Picture 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318" name="Picture 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19" name="Picture 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320" name="Picture 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21" name="Picture 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2" name="Picture 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3" name="Picture 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4" name="Picture 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5" name="Picture 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6" name="Picture 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7" name="Picture 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8" name="Picture 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29" name="Picture 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0" name="Picture 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1" name="Picture 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2" name="Picture 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3" name="Picture 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4" name="Picture 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5" name="Picture 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36" name="Picture 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37" name="Picture 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338" name="Picture 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39" name="Picture 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0" name="Picture 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1" name="Picture 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2" name="Picture 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3" name="Picture 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4" name="Picture 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5" name="Picture 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6" name="Picture 5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7" name="Picture 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8" name="Picture 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49" name="Picture 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0" name="Picture 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1" name="Picture 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2" name="Picture 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3" name="Picture 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4" name="Picture 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55" name="Picture 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356" name="Picture 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57" name="Picture 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8" name="Picture 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59" name="Picture 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0" name="Picture 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1" name="Picture 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2" name="Picture 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3" name="Picture 7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4" name="Picture 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5" name="Picture 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6" name="Picture 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7" name="Picture 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8" name="Picture 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69" name="Picture 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0" name="Picture 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1" name="Picture 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2" name="Picture 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73" name="Picture 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374" name="Picture 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75" name="Picture 1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6" name="Picture 1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7" name="Picture 1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8" name="Picture 1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79" name="Picture 1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0" name="Picture 1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1" name="Picture 1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2" name="Picture 1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3" name="Picture 1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4" name="Picture 1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5" name="Picture 1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6" name="Picture 1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7" name="Picture 1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8" name="Picture 1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89" name="Picture 1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0" name="Picture 1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391" name="Picture 1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7392" name="Picture 1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3" name="Picture 1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394" name="Picture 1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5" name="Picture 1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6" name="Picture 1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7" name="Picture 1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8" name="Picture 1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399" name="Picture 1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0" name="Picture 1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401" name="Picture 1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02" name="Picture 1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3" name="Picture 1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4" name="Picture 1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5" name="Picture 1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6" name="Picture 1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7" name="Picture 1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8" name="Picture 1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09" name="Picture 1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0" name="Picture 1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1" name="Picture 1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2" name="Picture 1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3" name="Picture 1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4" name="Picture 1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5" name="Picture 1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6" name="Picture 1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17" name="Picture 1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18" name="Picture 1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419" name="Picture 1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20" name="Picture 15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1" name="Picture 15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2" name="Picture 15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3" name="Picture 15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4" name="Picture 15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5" name="Picture 15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6" name="Picture 16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7" name="Picture 16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8" name="Picture 1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29" name="Picture 1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0" name="Picture 1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1" name="Picture 1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2" name="Picture 1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3" name="Picture 1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4" name="Picture 1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5" name="Picture 1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36" name="Picture 1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437" name="Picture 1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38" name="Picture 18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39" name="Picture 18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0" name="Picture 18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1" name="Picture 18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2" name="Picture 18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3" name="Picture 18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4" name="Picture 18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5" name="Picture 18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6" name="Picture 18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7" name="Picture 19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8" name="Picture 19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49" name="Picture 19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0" name="Picture 19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1" name="Picture 19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2" name="Picture 19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3" name="Picture 19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54" name="Picture 19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104775</xdr:rowOff>
    </xdr:to>
    <xdr:pic>
      <xdr:nvPicPr>
        <xdr:cNvPr id="247455" name="Picture 19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04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6" name="Picture 19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457" name="Picture 20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8" name="Picture 20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59" name="Picture 20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0" name="Picture 20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1" name="Picture 20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2" name="Picture 20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3" name="Picture 20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464" name="Picture 20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65" name="Picture 20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6" name="Picture 20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7" name="Picture 21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8" name="Picture 21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69" name="Picture 21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0" name="Picture 21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1" name="Picture 21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2" name="Picture 21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3" name="Picture 21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4" name="Picture 21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5" name="Picture 21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6" name="Picture 21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7" name="Picture 22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8" name="Picture 22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79" name="Picture 22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0" name="Picture 22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81" name="Picture 22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6</xdr:row>
      <xdr:rowOff>0</xdr:rowOff>
    </xdr:to>
    <xdr:pic>
      <xdr:nvPicPr>
        <xdr:cNvPr id="247482" name="Picture 22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3" name="Picture 22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47625</xdr:colOff>
      <xdr:row>5</xdr:row>
      <xdr:rowOff>9525</xdr:rowOff>
    </xdr:to>
    <xdr:pic>
      <xdr:nvPicPr>
        <xdr:cNvPr id="247484" name="Picture 22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476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5" name="Picture 22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6" name="Picture 22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7" name="Picture 23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8" name="Picture 23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89" name="Picture 23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0" name="Picture 23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9525</xdr:rowOff>
    </xdr:to>
    <xdr:pic>
      <xdr:nvPicPr>
        <xdr:cNvPr id="247491" name="Picture 23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492" name="Picture 23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3" name="Picture 23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4" name="Picture 23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5" name="Picture 23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6" name="Picture 23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7" name="Picture 24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8" name="Picture 24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499" name="Picture 24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0" name="Picture 24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1" name="Picture 24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2" name="Picture 24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3" name="Picture 24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4" name="Picture 24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5" name="Picture 24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6" name="Picture 24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07" name="Picture 25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508" name="Picture 25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19050</xdr:colOff>
      <xdr:row>5</xdr:row>
      <xdr:rowOff>76200</xdr:rowOff>
    </xdr:to>
    <xdr:pic>
      <xdr:nvPicPr>
        <xdr:cNvPr id="247509" name="Picture 25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19050" cy="7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510" name="Picture 26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1" name="Picture 26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2" name="Picture 26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3" name="Picture 26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4" name="Picture 26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5" name="Picture 26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6" name="Picture 26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7" name="Picture 269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8" name="Picture 27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19" name="Picture 271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0" name="Picture 272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1" name="Picture 273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2" name="Picture 274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3" name="Picture 275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4" name="Picture 276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9525</xdr:rowOff>
    </xdr:to>
    <xdr:pic>
      <xdr:nvPicPr>
        <xdr:cNvPr id="247525" name="Picture 277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95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5</xdr:row>
      <xdr:rowOff>19050</xdr:rowOff>
    </xdr:to>
    <xdr:pic>
      <xdr:nvPicPr>
        <xdr:cNvPr id="247526" name="Picture 278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9525</xdr:colOff>
      <xdr:row>6</xdr:row>
      <xdr:rowOff>0</xdr:rowOff>
    </xdr:to>
    <xdr:pic>
      <xdr:nvPicPr>
        <xdr:cNvPr id="247527" name="Picture 280" descr="dummy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952500"/>
          <a:ext cx="9525" cy="190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73"/>
  <sheetViews>
    <sheetView topLeftCell="A78" workbookViewId="0">
      <selection activeCell="R90" sqref="R90"/>
    </sheetView>
  </sheetViews>
  <sheetFormatPr defaultRowHeight="15"/>
  <cols>
    <col min="1" max="1" width="3.5703125" customWidth="1"/>
    <col min="2" max="3" width="22.28515625" bestFit="1" customWidth="1"/>
    <col min="4" max="5" width="8.5703125" customWidth="1"/>
    <col min="6" max="6" width="22.28515625" bestFit="1" customWidth="1"/>
    <col min="7" max="7" width="22.7109375" customWidth="1"/>
    <col min="8" max="8" width="8.7109375" customWidth="1"/>
    <col min="9" max="9" width="10" bestFit="1" customWidth="1"/>
    <col min="10" max="11" width="3.5703125" customWidth="1"/>
    <col min="12" max="14" width="3.5703125" bestFit="1" customWidth="1"/>
    <col min="15" max="15" width="3.42578125" bestFit="1" customWidth="1"/>
    <col min="16" max="17" width="4" bestFit="1" customWidth="1"/>
    <col min="19" max="20" width="2" bestFit="1" customWidth="1"/>
    <col min="21" max="21" width="2.28515625" bestFit="1" customWidth="1"/>
  </cols>
  <sheetData>
    <row r="1" spans="1:12">
      <c r="B1" t="s">
        <v>67</v>
      </c>
    </row>
    <row r="2" spans="1:12">
      <c r="B2" s="96" t="s">
        <v>68</v>
      </c>
    </row>
    <row r="4" spans="1:12">
      <c r="B4" s="117" t="s">
        <v>65</v>
      </c>
      <c r="C4" s="118"/>
      <c r="D4" s="118"/>
      <c r="E4" s="118"/>
      <c r="F4" s="118"/>
      <c r="G4" s="118"/>
      <c r="H4" s="119"/>
      <c r="I4" s="82" t="s">
        <v>63</v>
      </c>
      <c r="J4" s="111" t="s">
        <v>61</v>
      </c>
      <c r="K4" s="112"/>
      <c r="L4" s="113"/>
    </row>
    <row r="5" spans="1:12">
      <c r="B5" s="120" t="s">
        <v>66</v>
      </c>
      <c r="C5" s="121"/>
      <c r="D5" s="121"/>
      <c r="E5" s="121"/>
      <c r="F5" s="121"/>
      <c r="G5" s="121"/>
      <c r="H5" s="122"/>
      <c r="I5" s="83" t="s">
        <v>64</v>
      </c>
      <c r="J5" s="114" t="s">
        <v>62</v>
      </c>
      <c r="K5" s="115"/>
      <c r="L5" s="116"/>
    </row>
    <row r="6" spans="1:12">
      <c r="B6" s="84" t="s">
        <v>17</v>
      </c>
      <c r="C6" s="85" t="s">
        <v>18</v>
      </c>
      <c r="D6" s="85" t="s">
        <v>19</v>
      </c>
      <c r="E6" s="85" t="s">
        <v>20</v>
      </c>
      <c r="F6" s="85" t="s">
        <v>21</v>
      </c>
      <c r="G6" s="76" t="s">
        <v>0</v>
      </c>
      <c r="H6" s="76" t="s">
        <v>1</v>
      </c>
      <c r="I6" s="76" t="s">
        <v>22</v>
      </c>
      <c r="J6" s="63" t="s">
        <v>23</v>
      </c>
      <c r="K6" s="1" t="s">
        <v>24</v>
      </c>
      <c r="L6" s="2" t="s">
        <v>25</v>
      </c>
    </row>
    <row r="7" spans="1:12" ht="5.25" customHeight="1">
      <c r="B7" s="70"/>
      <c r="C7" s="71"/>
      <c r="D7" s="72"/>
      <c r="E7" s="72"/>
      <c r="F7" s="72"/>
      <c r="G7" s="4"/>
      <c r="H7" s="4"/>
      <c r="I7" s="77"/>
    </row>
    <row r="8" spans="1:12" ht="16.5" customHeight="1">
      <c r="A8">
        <v>1</v>
      </c>
      <c r="B8" s="73" t="s">
        <v>2</v>
      </c>
      <c r="C8" s="66">
        <f t="shared" ref="C8:C23" si="0">E8*2</f>
        <v>14</v>
      </c>
      <c r="D8" s="86">
        <f t="shared" ref="D8:D23" si="1">E8+F8</f>
        <v>7</v>
      </c>
      <c r="E8" s="66">
        <v>7</v>
      </c>
      <c r="F8" s="86">
        <v>0</v>
      </c>
      <c r="G8" s="86">
        <f>$D$27+$E$38+$E$47+$D$56+$E$69+$D$78+$E$86</f>
        <v>523</v>
      </c>
      <c r="H8" s="66">
        <f>$E$27+$D$38+$D$47+$E$56+$D$69+$E$78+$D$86</f>
        <v>386</v>
      </c>
      <c r="I8" s="78">
        <f t="shared" ref="I8:I23" si="2">G8/H8</f>
        <v>1.354922279792746</v>
      </c>
      <c r="J8" s="53">
        <f t="shared" ref="J8:J23" si="3">G8/D8</f>
        <v>74.714285714285708</v>
      </c>
      <c r="K8" s="54">
        <f t="shared" ref="K8:K23" si="4">H8/D8</f>
        <v>55.142857142857146</v>
      </c>
      <c r="L8" s="55">
        <f t="shared" ref="L8:L23" si="5">J8-K8</f>
        <v>19.571428571428562</v>
      </c>
    </row>
    <row r="9" spans="1:12" ht="16.5" customHeight="1">
      <c r="A9">
        <v>2</v>
      </c>
      <c r="B9" s="73" t="s">
        <v>4</v>
      </c>
      <c r="C9" s="67">
        <f t="shared" si="0"/>
        <v>12</v>
      </c>
      <c r="D9" s="87">
        <f t="shared" si="1"/>
        <v>7</v>
      </c>
      <c r="E9" s="67">
        <v>6</v>
      </c>
      <c r="F9" s="87">
        <v>1</v>
      </c>
      <c r="G9" s="87">
        <f>$D$30+$E$41+$D$49+$D$59+$E$70+$D$81+$E$90</f>
        <v>453</v>
      </c>
      <c r="H9" s="67">
        <f>$E$30+$D$41+$E$49+$E$59+$D$70+$E$81+$D$90</f>
        <v>374</v>
      </c>
      <c r="I9" s="79">
        <f t="shared" si="2"/>
        <v>1.2112299465240641</v>
      </c>
      <c r="J9" s="59">
        <f t="shared" si="3"/>
        <v>64.714285714285708</v>
      </c>
      <c r="K9" s="60">
        <f t="shared" si="4"/>
        <v>53.428571428571431</v>
      </c>
      <c r="L9" s="61">
        <f t="shared" si="5"/>
        <v>11.285714285714278</v>
      </c>
    </row>
    <row r="10" spans="1:12" ht="16.5" customHeight="1">
      <c r="A10">
        <v>3</v>
      </c>
      <c r="B10" s="73" t="s">
        <v>3</v>
      </c>
      <c r="C10" s="67">
        <f t="shared" si="0"/>
        <v>12</v>
      </c>
      <c r="D10" s="87">
        <f t="shared" si="1"/>
        <v>7</v>
      </c>
      <c r="E10" s="67">
        <v>6</v>
      </c>
      <c r="F10" s="87">
        <v>1</v>
      </c>
      <c r="G10" s="87">
        <f>$D$26+$E$36+$D$46+$E$63+$D$67+$D$77+$E$87</f>
        <v>420</v>
      </c>
      <c r="H10" s="67">
        <f>$E$26+$D$36+$E$46+$D$63+$E$67+$E$77+$D$87</f>
        <v>365</v>
      </c>
      <c r="I10" s="79">
        <f t="shared" si="2"/>
        <v>1.1506849315068493</v>
      </c>
      <c r="J10" s="56">
        <f t="shared" si="3"/>
        <v>60</v>
      </c>
      <c r="K10" s="57">
        <f t="shared" si="4"/>
        <v>52.142857142857146</v>
      </c>
      <c r="L10" s="58">
        <f t="shared" si="5"/>
        <v>7.8571428571428541</v>
      </c>
    </row>
    <row r="11" spans="1:12" ht="16.5" customHeight="1">
      <c r="A11">
        <v>4</v>
      </c>
      <c r="B11" s="73" t="s">
        <v>5</v>
      </c>
      <c r="C11" s="67">
        <f t="shared" si="0"/>
        <v>10</v>
      </c>
      <c r="D11" s="87">
        <f t="shared" si="1"/>
        <v>7</v>
      </c>
      <c r="E11" s="67">
        <v>5</v>
      </c>
      <c r="F11" s="87">
        <v>2</v>
      </c>
      <c r="G11" s="87">
        <f>$E$32+$D$42+$E$50+$D$61+$D$73+$D$79+$D$92</f>
        <v>539</v>
      </c>
      <c r="H11" s="67">
        <f>$D$32+$E$42+$D$50+$E$61+$E$73+$E$79+$E$92</f>
        <v>449</v>
      </c>
      <c r="I11" s="79">
        <f t="shared" si="2"/>
        <v>1.200445434298441</v>
      </c>
      <c r="J11" s="59">
        <f t="shared" si="3"/>
        <v>77</v>
      </c>
      <c r="K11" s="60">
        <f t="shared" si="4"/>
        <v>64.142857142857139</v>
      </c>
      <c r="L11" s="61">
        <f t="shared" si="5"/>
        <v>12.857142857142861</v>
      </c>
    </row>
    <row r="12" spans="1:12" ht="16.5" customHeight="1">
      <c r="A12">
        <v>5</v>
      </c>
      <c r="B12" s="73" t="s">
        <v>11</v>
      </c>
      <c r="C12" s="67">
        <f t="shared" si="0"/>
        <v>10</v>
      </c>
      <c r="D12" s="87">
        <f t="shared" si="1"/>
        <v>7</v>
      </c>
      <c r="E12" s="67">
        <v>5</v>
      </c>
      <c r="F12" s="87">
        <v>2</v>
      </c>
      <c r="G12" s="87">
        <f>$E$26+$D$43+$D$53+$E$56+$E$68+$D$83+$E$91</f>
        <v>468</v>
      </c>
      <c r="H12" s="67">
        <f>$D$26+$E$43+$E$53+$D$56+$D$68+$E$83+$D$91</f>
        <v>439</v>
      </c>
      <c r="I12" s="79">
        <f t="shared" si="2"/>
        <v>1.0660592255125285</v>
      </c>
      <c r="J12" s="59">
        <f t="shared" si="3"/>
        <v>66.857142857142861</v>
      </c>
      <c r="K12" s="60">
        <f t="shared" si="4"/>
        <v>62.714285714285715</v>
      </c>
      <c r="L12" s="61">
        <f t="shared" si="5"/>
        <v>4.1428571428571459</v>
      </c>
    </row>
    <row r="13" spans="1:12" ht="16.5" customHeight="1">
      <c r="A13">
        <v>6</v>
      </c>
      <c r="B13" s="73" t="s">
        <v>6</v>
      </c>
      <c r="C13" s="67">
        <f t="shared" si="0"/>
        <v>8</v>
      </c>
      <c r="D13" s="87">
        <f t="shared" si="1"/>
        <v>7</v>
      </c>
      <c r="E13" s="67">
        <v>4</v>
      </c>
      <c r="F13" s="87">
        <v>3</v>
      </c>
      <c r="G13" s="90">
        <f>$E$29+$D$41+$D$51+$E$60+$D$72+$E$77+$D$91</f>
        <v>431</v>
      </c>
      <c r="H13" s="68">
        <f>$D$29+$E$41+$E$51+$D$60+$E$72+$D$77+$E$91</f>
        <v>394</v>
      </c>
      <c r="I13" s="79">
        <f t="shared" si="2"/>
        <v>1.0939086294416243</v>
      </c>
      <c r="J13" s="56">
        <f t="shared" si="3"/>
        <v>61.571428571428569</v>
      </c>
      <c r="K13" s="57">
        <f t="shared" si="4"/>
        <v>56.285714285714285</v>
      </c>
      <c r="L13" s="58">
        <f t="shared" si="5"/>
        <v>5.2857142857142847</v>
      </c>
    </row>
    <row r="14" spans="1:12" ht="16.5" customHeight="1">
      <c r="A14">
        <v>7</v>
      </c>
      <c r="B14" s="73" t="s">
        <v>13</v>
      </c>
      <c r="C14" s="67">
        <f t="shared" si="0"/>
        <v>8</v>
      </c>
      <c r="D14" s="87">
        <f t="shared" si="1"/>
        <v>7</v>
      </c>
      <c r="E14" s="67">
        <v>4</v>
      </c>
      <c r="F14" s="87">
        <v>3</v>
      </c>
      <c r="G14" s="87">
        <f>$E$27+$D$39+$E$49+$D$58+$E$71+$D$80+$E$92</f>
        <v>426</v>
      </c>
      <c r="H14" s="7">
        <f>$D$27+$E$39+$D$49+$E$58+$D$71+$E$80+$D$92</f>
        <v>436</v>
      </c>
      <c r="I14" s="79">
        <f t="shared" si="2"/>
        <v>0.97706422018348627</v>
      </c>
      <c r="J14" s="59">
        <f t="shared" si="3"/>
        <v>60.857142857142854</v>
      </c>
      <c r="K14" s="93">
        <f t="shared" si="4"/>
        <v>62.285714285714285</v>
      </c>
      <c r="L14" s="91">
        <f t="shared" si="5"/>
        <v>-1.4285714285714306</v>
      </c>
    </row>
    <row r="15" spans="1:12" ht="16.5" customHeight="1">
      <c r="A15">
        <v>8</v>
      </c>
      <c r="B15" s="73" t="s">
        <v>46</v>
      </c>
      <c r="C15" s="67">
        <f t="shared" si="0"/>
        <v>6</v>
      </c>
      <c r="D15" s="87">
        <f t="shared" si="1"/>
        <v>7</v>
      </c>
      <c r="E15" s="67">
        <v>3</v>
      </c>
      <c r="F15" s="87">
        <v>4</v>
      </c>
      <c r="G15" s="87">
        <f>$E$28+$D$36+$E$53+$E$61+$D$66+$D$76+$E$88</f>
        <v>429</v>
      </c>
      <c r="H15" s="7">
        <f>$D$28+$E$36+$D$53+$D$61+$E$66+$E$76+$D$88</f>
        <v>445</v>
      </c>
      <c r="I15" s="79">
        <f t="shared" si="2"/>
        <v>0.96404494382022476</v>
      </c>
      <c r="J15" s="59">
        <f t="shared" si="3"/>
        <v>61.285714285714285</v>
      </c>
      <c r="K15" s="93">
        <f t="shared" si="4"/>
        <v>63.571428571428569</v>
      </c>
      <c r="L15" s="91">
        <f t="shared" si="5"/>
        <v>-2.2857142857142847</v>
      </c>
    </row>
    <row r="16" spans="1:12" ht="16.5" customHeight="1">
      <c r="A16">
        <v>9</v>
      </c>
      <c r="B16" s="74" t="s">
        <v>15</v>
      </c>
      <c r="C16" s="64">
        <f t="shared" si="0"/>
        <v>6</v>
      </c>
      <c r="D16" s="88">
        <f t="shared" si="1"/>
        <v>7</v>
      </c>
      <c r="E16" s="64">
        <v>3</v>
      </c>
      <c r="F16" s="88">
        <v>4</v>
      </c>
      <c r="G16" s="88">
        <f>$E$30+$D$38+$E$51+$D$57+$E$73+$E$80+$D$88</f>
        <v>439</v>
      </c>
      <c r="H16" s="7">
        <f>$D$30+$E$38+$D$51+$E$57+$D$73+$D$80+$E$88</f>
        <v>485</v>
      </c>
      <c r="I16" s="80">
        <f t="shared" si="2"/>
        <v>0.90515463917525774</v>
      </c>
      <c r="J16" s="65">
        <f t="shared" si="3"/>
        <v>62.714285714285715</v>
      </c>
      <c r="K16" s="93">
        <f t="shared" si="4"/>
        <v>69.285714285714292</v>
      </c>
      <c r="L16" s="91">
        <f t="shared" si="5"/>
        <v>-6.5714285714285765</v>
      </c>
    </row>
    <row r="17" spans="1:17" ht="16.5" customHeight="1">
      <c r="A17">
        <v>10</v>
      </c>
      <c r="B17" s="73" t="s">
        <v>12</v>
      </c>
      <c r="C17" s="67">
        <f t="shared" si="0"/>
        <v>4</v>
      </c>
      <c r="D17" s="87">
        <f t="shared" si="1"/>
        <v>7</v>
      </c>
      <c r="E17" s="67">
        <v>2</v>
      </c>
      <c r="F17" s="87">
        <v>5</v>
      </c>
      <c r="G17" s="90">
        <f>$E$31+$D$40+$D$50+$E$57+$D$71+$E$82+$D$90</f>
        <v>452</v>
      </c>
      <c r="H17" s="67">
        <f>$D$31+$E$40+$E$50+$D$57+$E$71+$D$82+$E$90</f>
        <v>477</v>
      </c>
      <c r="I17" s="79">
        <f t="shared" si="2"/>
        <v>0.94758909853249473</v>
      </c>
      <c r="J17" s="59">
        <f t="shared" si="3"/>
        <v>64.571428571428569</v>
      </c>
      <c r="K17" s="93">
        <f t="shared" si="4"/>
        <v>68.142857142857139</v>
      </c>
      <c r="L17" s="91">
        <f t="shared" si="5"/>
        <v>-3.5714285714285694</v>
      </c>
    </row>
    <row r="18" spans="1:17" ht="16.5" customHeight="1">
      <c r="A18">
        <v>11</v>
      </c>
      <c r="B18" s="73" t="s">
        <v>59</v>
      </c>
      <c r="C18" s="67">
        <f t="shared" si="0"/>
        <v>4</v>
      </c>
      <c r="D18" s="87">
        <f t="shared" si="1"/>
        <v>7</v>
      </c>
      <c r="E18" s="67">
        <v>2</v>
      </c>
      <c r="F18" s="87">
        <v>5</v>
      </c>
      <c r="G18" s="87">
        <f>$D$33+$E$39+$E$48+$D$63+$E$66+$D$82+$E$93</f>
        <v>467</v>
      </c>
      <c r="H18" s="7">
        <f>$E$33+$D$39+$D$48+$E$63+$D$66+$E$82+$D$93</f>
        <v>505</v>
      </c>
      <c r="I18" s="79">
        <f t="shared" si="2"/>
        <v>0.9247524752475248</v>
      </c>
      <c r="J18" s="59">
        <f t="shared" si="3"/>
        <v>66.714285714285708</v>
      </c>
      <c r="K18" s="93">
        <f t="shared" si="4"/>
        <v>72.142857142857139</v>
      </c>
      <c r="L18" s="91">
        <f t="shared" si="5"/>
        <v>-5.4285714285714306</v>
      </c>
    </row>
    <row r="19" spans="1:17" ht="16.5" customHeight="1">
      <c r="A19">
        <v>12</v>
      </c>
      <c r="B19" s="73" t="s">
        <v>60</v>
      </c>
      <c r="C19" s="67">
        <f t="shared" si="0"/>
        <v>4</v>
      </c>
      <c r="D19" s="87">
        <f t="shared" si="1"/>
        <v>7</v>
      </c>
      <c r="E19" s="67">
        <v>2</v>
      </c>
      <c r="F19" s="87">
        <v>5</v>
      </c>
      <c r="G19" s="87">
        <f>$D$31+$E$42+$E$52+$D$60+$D$70+$E$78+$D$89</f>
        <v>412</v>
      </c>
      <c r="H19" s="7">
        <f>$E$31+$D$42+$D$52+$E$60+$E$70+$D$78+$E$89</f>
        <v>460</v>
      </c>
      <c r="I19" s="79">
        <f t="shared" si="2"/>
        <v>0.89565217391304353</v>
      </c>
      <c r="J19" s="59">
        <f t="shared" si="3"/>
        <v>58.857142857142854</v>
      </c>
      <c r="K19" s="93">
        <f t="shared" si="4"/>
        <v>65.714285714285708</v>
      </c>
      <c r="L19" s="91">
        <f t="shared" si="5"/>
        <v>-6.8571428571428541</v>
      </c>
    </row>
    <row r="20" spans="1:17" ht="16.5" customHeight="1">
      <c r="A20">
        <v>13</v>
      </c>
      <c r="B20" s="73" t="s">
        <v>9</v>
      </c>
      <c r="C20" s="67">
        <f t="shared" si="0"/>
        <v>4</v>
      </c>
      <c r="D20" s="87">
        <f t="shared" si="1"/>
        <v>7</v>
      </c>
      <c r="E20" s="67">
        <v>2</v>
      </c>
      <c r="F20" s="87">
        <v>5</v>
      </c>
      <c r="G20" s="87">
        <f>$D$29+$E$37+$D$48+$E$59+$D$69+$E$83+$D$87</f>
        <v>390</v>
      </c>
      <c r="H20" s="7">
        <f>$E$29+$D$37+$E$48+$D$59+$E$69+$D$83+$E$87</f>
        <v>443</v>
      </c>
      <c r="I20" s="79">
        <f t="shared" si="2"/>
        <v>0.88036117381489842</v>
      </c>
      <c r="J20" s="59">
        <f t="shared" si="3"/>
        <v>55.714285714285715</v>
      </c>
      <c r="K20" s="93">
        <f t="shared" si="4"/>
        <v>63.285714285714285</v>
      </c>
      <c r="L20" s="91">
        <f t="shared" si="5"/>
        <v>-7.5714285714285694</v>
      </c>
    </row>
    <row r="21" spans="1:17" ht="16.5" customHeight="1">
      <c r="A21">
        <v>14</v>
      </c>
      <c r="B21" s="73" t="s">
        <v>10</v>
      </c>
      <c r="C21" s="67">
        <f t="shared" si="0"/>
        <v>4</v>
      </c>
      <c r="D21" s="87">
        <f t="shared" si="1"/>
        <v>7</v>
      </c>
      <c r="E21" s="67">
        <v>2</v>
      </c>
      <c r="F21" s="87">
        <v>5</v>
      </c>
      <c r="G21" s="87">
        <f>$D$32+$E$40+$D$52+$D$62+$E$72+$E$81+$D$93</f>
        <v>411</v>
      </c>
      <c r="H21" s="7">
        <f>$E$32+$D$40+$E$52+$E$62+$D$72+$D$81+$E$93</f>
        <v>468</v>
      </c>
      <c r="I21" s="79">
        <f t="shared" si="2"/>
        <v>0.87820512820512819</v>
      </c>
      <c r="J21" s="59">
        <f t="shared" si="3"/>
        <v>58.714285714285715</v>
      </c>
      <c r="K21" s="93">
        <f t="shared" si="4"/>
        <v>66.857142857142861</v>
      </c>
      <c r="L21" s="91">
        <f t="shared" si="5"/>
        <v>-8.1428571428571459</v>
      </c>
    </row>
    <row r="22" spans="1:17" ht="16.5" customHeight="1">
      <c r="A22">
        <v>15</v>
      </c>
      <c r="B22" s="73" t="s">
        <v>14</v>
      </c>
      <c r="C22" s="67">
        <f t="shared" si="0"/>
        <v>4</v>
      </c>
      <c r="D22" s="87">
        <f t="shared" si="1"/>
        <v>7</v>
      </c>
      <c r="E22" s="67">
        <v>2</v>
      </c>
      <c r="F22" s="87">
        <v>5</v>
      </c>
      <c r="G22" s="87">
        <f>$D$28+$E$43+$D$47+$E$62+$E$67+$E$79+$E$89</f>
        <v>434</v>
      </c>
      <c r="H22" s="7">
        <f>$E$28+$D$43+$E$47+$D$62+$D$67+$D$79+$D$89</f>
        <v>516</v>
      </c>
      <c r="I22" s="79">
        <f t="shared" si="2"/>
        <v>0.84108527131782951</v>
      </c>
      <c r="J22" s="59">
        <f t="shared" si="3"/>
        <v>62</v>
      </c>
      <c r="K22" s="93">
        <f t="shared" si="4"/>
        <v>73.714285714285708</v>
      </c>
      <c r="L22" s="91">
        <f t="shared" si="5"/>
        <v>-11.714285714285708</v>
      </c>
    </row>
    <row r="23" spans="1:17" ht="16.5" customHeight="1">
      <c r="A23">
        <v>16</v>
      </c>
      <c r="B23" s="73" t="s">
        <v>7</v>
      </c>
      <c r="C23" s="75">
        <f t="shared" si="0"/>
        <v>2</v>
      </c>
      <c r="D23" s="89">
        <f t="shared" si="1"/>
        <v>7</v>
      </c>
      <c r="E23" s="69">
        <v>1</v>
      </c>
      <c r="F23" s="89">
        <v>6</v>
      </c>
      <c r="G23" s="89">
        <f>$E$33+$D$37+$E$46+$E$58+$D$68+$E$76+$D$86</f>
        <v>386</v>
      </c>
      <c r="H23" s="8">
        <f>$D$33+$E$37+$D$46+$D$58+$E$68+$D$76+$E$86</f>
        <v>438</v>
      </c>
      <c r="I23" s="81">
        <f t="shared" si="2"/>
        <v>0.88127853881278539</v>
      </c>
      <c r="J23" s="62">
        <f t="shared" si="3"/>
        <v>55.142857142857146</v>
      </c>
      <c r="K23" s="94">
        <f t="shared" si="4"/>
        <v>62.571428571428569</v>
      </c>
      <c r="L23" s="92">
        <f t="shared" si="5"/>
        <v>-7.4285714285714235</v>
      </c>
    </row>
    <row r="24" spans="1:17" ht="7.5" customHeight="1">
      <c r="B24" s="9"/>
      <c r="C24" s="9"/>
      <c r="D24" s="9"/>
      <c r="E24" s="9"/>
      <c r="F24" s="9"/>
      <c r="G24" s="9"/>
      <c r="H24" s="9"/>
      <c r="I24" s="10"/>
      <c r="O24" s="6"/>
      <c r="P24" s="5"/>
      <c r="Q24" s="6"/>
    </row>
    <row r="25" spans="1:17">
      <c r="B25" s="11" t="s">
        <v>16</v>
      </c>
      <c r="C25" s="12">
        <v>40829</v>
      </c>
      <c r="D25" s="13" t="s">
        <v>26</v>
      </c>
      <c r="E25" s="14" t="s">
        <v>27</v>
      </c>
      <c r="F25" s="11" t="s">
        <v>28</v>
      </c>
      <c r="G25" s="15">
        <v>40948</v>
      </c>
      <c r="H25" s="13" t="s">
        <v>26</v>
      </c>
      <c r="I25" s="14" t="s">
        <v>41</v>
      </c>
      <c r="L25" s="16"/>
      <c r="M25" s="16"/>
      <c r="N25" s="17"/>
      <c r="O25" s="6"/>
      <c r="P25" s="5"/>
      <c r="Q25" s="6"/>
    </row>
    <row r="26" spans="1:17" ht="15" customHeight="1">
      <c r="B26" s="51" t="s">
        <v>3</v>
      </c>
      <c r="C26" s="51" t="s">
        <v>11</v>
      </c>
      <c r="D26" s="18">
        <v>63</v>
      </c>
      <c r="E26" s="19">
        <v>52</v>
      </c>
      <c r="F26" s="51" t="s">
        <v>11</v>
      </c>
      <c r="G26" s="51" t="s">
        <v>3</v>
      </c>
      <c r="H26" s="20"/>
      <c r="I26" s="21"/>
      <c r="J26" s="16"/>
      <c r="O26" s="6"/>
      <c r="P26" s="5"/>
      <c r="Q26" s="6"/>
    </row>
    <row r="27" spans="1:17" ht="15" customHeight="1">
      <c r="B27" s="51" t="s">
        <v>2</v>
      </c>
      <c r="C27" s="51" t="s">
        <v>13</v>
      </c>
      <c r="D27" s="23">
        <v>62</v>
      </c>
      <c r="E27" s="22">
        <v>35</v>
      </c>
      <c r="F27" s="51" t="s">
        <v>13</v>
      </c>
      <c r="G27" s="51" t="s">
        <v>2</v>
      </c>
      <c r="H27" s="23"/>
      <c r="I27" s="24"/>
      <c r="J27" s="16"/>
      <c r="O27" s="6"/>
      <c r="P27" s="5"/>
      <c r="Q27" s="6"/>
    </row>
    <row r="28" spans="1:17" ht="15" customHeight="1">
      <c r="B28" s="51" t="s">
        <v>14</v>
      </c>
      <c r="C28" s="51" t="s">
        <v>46</v>
      </c>
      <c r="D28" s="22">
        <v>59</v>
      </c>
      <c r="E28" s="23">
        <v>60</v>
      </c>
      <c r="F28" s="51" t="s">
        <v>46</v>
      </c>
      <c r="G28" s="51" t="s">
        <v>14</v>
      </c>
      <c r="H28" s="22"/>
      <c r="I28" s="25"/>
      <c r="J28" s="16"/>
      <c r="M28" s="26"/>
      <c r="N28" s="26"/>
      <c r="O28" s="6"/>
      <c r="P28" s="5"/>
      <c r="Q28" s="6"/>
    </row>
    <row r="29" spans="1:17" ht="15" customHeight="1">
      <c r="B29" s="51" t="s">
        <v>9</v>
      </c>
      <c r="C29" s="51" t="s">
        <v>6</v>
      </c>
      <c r="D29" s="22">
        <v>43</v>
      </c>
      <c r="E29" s="23">
        <v>70</v>
      </c>
      <c r="F29" s="51" t="s">
        <v>6</v>
      </c>
      <c r="G29" s="51" t="s">
        <v>9</v>
      </c>
      <c r="H29" s="22"/>
      <c r="I29" s="25"/>
      <c r="O29" s="6"/>
      <c r="P29" s="5"/>
      <c r="Q29" s="6"/>
    </row>
    <row r="30" spans="1:17" ht="15" customHeight="1">
      <c r="B30" s="51" t="s">
        <v>4</v>
      </c>
      <c r="C30" s="52" t="s">
        <v>15</v>
      </c>
      <c r="D30" s="23">
        <v>73</v>
      </c>
      <c r="E30" s="22">
        <v>50</v>
      </c>
      <c r="F30" s="52" t="s">
        <v>15</v>
      </c>
      <c r="G30" s="51" t="s">
        <v>4</v>
      </c>
      <c r="H30" s="22"/>
      <c r="I30" s="25"/>
      <c r="O30" s="6"/>
      <c r="P30" s="5"/>
      <c r="Q30" s="6"/>
    </row>
    <row r="31" spans="1:17" ht="15" customHeight="1">
      <c r="B31" s="51" t="s">
        <v>60</v>
      </c>
      <c r="C31" s="51" t="s">
        <v>12</v>
      </c>
      <c r="D31" s="23">
        <v>70</v>
      </c>
      <c r="E31" s="22">
        <v>61</v>
      </c>
      <c r="F31" s="51" t="s">
        <v>12</v>
      </c>
      <c r="G31" s="51" t="s">
        <v>60</v>
      </c>
      <c r="H31" s="22"/>
      <c r="I31" s="25"/>
      <c r="O31" s="6"/>
      <c r="P31" s="5"/>
      <c r="Q31" s="6"/>
    </row>
    <row r="32" spans="1:17" ht="15" customHeight="1">
      <c r="B32" s="51" t="s">
        <v>10</v>
      </c>
      <c r="C32" s="51" t="s">
        <v>5</v>
      </c>
      <c r="D32" s="22">
        <v>54</v>
      </c>
      <c r="E32" s="23">
        <v>76</v>
      </c>
      <c r="F32" s="51" t="s">
        <v>5</v>
      </c>
      <c r="G32" s="51" t="s">
        <v>10</v>
      </c>
      <c r="H32" s="22"/>
      <c r="I32" s="25"/>
      <c r="O32" s="6"/>
      <c r="P32" s="5"/>
      <c r="Q32" s="6"/>
    </row>
    <row r="33" spans="2:17" ht="15" customHeight="1">
      <c r="B33" s="51" t="s">
        <v>59</v>
      </c>
      <c r="C33" s="51" t="s">
        <v>7</v>
      </c>
      <c r="D33" s="27">
        <v>83</v>
      </c>
      <c r="E33" s="28">
        <v>69</v>
      </c>
      <c r="F33" s="51" t="s">
        <v>7</v>
      </c>
      <c r="G33" s="51" t="s">
        <v>8</v>
      </c>
      <c r="H33" s="27"/>
      <c r="I33" s="29"/>
      <c r="O33" s="6"/>
      <c r="P33" s="5"/>
      <c r="Q33" s="6"/>
    </row>
    <row r="34" spans="2:17" ht="7.5" customHeight="1">
      <c r="B34" s="30"/>
      <c r="C34" s="30"/>
      <c r="D34" s="9"/>
      <c r="E34" s="9"/>
      <c r="F34" s="30"/>
      <c r="G34" s="30"/>
      <c r="H34" s="9"/>
      <c r="I34" s="10"/>
      <c r="O34" s="6"/>
      <c r="P34" s="5"/>
      <c r="Q34" s="6"/>
    </row>
    <row r="35" spans="2:17">
      <c r="B35" s="31" t="s">
        <v>16</v>
      </c>
      <c r="C35" s="12">
        <v>40836</v>
      </c>
      <c r="D35" s="32" t="s">
        <v>26</v>
      </c>
      <c r="E35" s="14" t="s">
        <v>30</v>
      </c>
      <c r="F35" s="11" t="s">
        <v>28</v>
      </c>
      <c r="G35" s="15">
        <v>40955</v>
      </c>
      <c r="H35" s="13" t="s">
        <v>26</v>
      </c>
      <c r="I35" s="14" t="s">
        <v>43</v>
      </c>
      <c r="L35" s="16"/>
      <c r="M35" s="16"/>
      <c r="O35" s="6"/>
      <c r="P35" s="5"/>
      <c r="Q35" s="6"/>
    </row>
    <row r="36" spans="2:17" ht="15" customHeight="1">
      <c r="B36" s="51" t="s">
        <v>46</v>
      </c>
      <c r="C36" s="51" t="s">
        <v>3</v>
      </c>
      <c r="D36" s="20">
        <v>57</v>
      </c>
      <c r="E36" s="18">
        <v>59</v>
      </c>
      <c r="F36" s="51" t="s">
        <v>3</v>
      </c>
      <c r="G36" s="51" t="s">
        <v>46</v>
      </c>
      <c r="H36" s="20"/>
      <c r="I36" s="21"/>
      <c r="J36" s="16"/>
      <c r="O36" s="6"/>
      <c r="P36" s="5"/>
      <c r="Q36" s="6"/>
    </row>
    <row r="37" spans="2:17" ht="15" customHeight="1">
      <c r="B37" s="51" t="s">
        <v>7</v>
      </c>
      <c r="C37" s="51" t="s">
        <v>9</v>
      </c>
      <c r="D37" s="23">
        <v>68</v>
      </c>
      <c r="E37" s="22">
        <v>48</v>
      </c>
      <c r="F37" s="51" t="s">
        <v>9</v>
      </c>
      <c r="G37" s="51" t="s">
        <v>7</v>
      </c>
      <c r="H37" s="23"/>
      <c r="I37" s="24"/>
      <c r="J37" s="16"/>
      <c r="O37" s="6"/>
      <c r="P37" s="5"/>
      <c r="Q37" s="6"/>
    </row>
    <row r="38" spans="2:17" ht="15" customHeight="1">
      <c r="B38" s="52" t="s">
        <v>15</v>
      </c>
      <c r="C38" s="51" t="s">
        <v>2</v>
      </c>
      <c r="D38" s="22">
        <v>65</v>
      </c>
      <c r="E38" s="23">
        <v>75</v>
      </c>
      <c r="F38" s="51" t="s">
        <v>2</v>
      </c>
      <c r="G38" s="52" t="s">
        <v>15</v>
      </c>
      <c r="H38" s="22"/>
      <c r="I38" s="25"/>
      <c r="J38" s="16"/>
      <c r="N38" s="26"/>
      <c r="O38" s="6"/>
      <c r="P38" s="6"/>
      <c r="Q38" s="6"/>
    </row>
    <row r="39" spans="2:17" ht="15" customHeight="1">
      <c r="B39" s="51" t="s">
        <v>13</v>
      </c>
      <c r="C39" s="51" t="s">
        <v>59</v>
      </c>
      <c r="D39" s="23">
        <v>80</v>
      </c>
      <c r="E39" s="33">
        <v>73</v>
      </c>
      <c r="F39" s="51" t="s">
        <v>59</v>
      </c>
      <c r="G39" s="51" t="s">
        <v>13</v>
      </c>
      <c r="H39" s="22"/>
      <c r="I39" s="25"/>
      <c r="J39" s="16"/>
      <c r="N39" s="26"/>
      <c r="O39" s="6"/>
      <c r="P39" s="6"/>
      <c r="Q39" s="6"/>
    </row>
    <row r="40" spans="2:17" ht="15" customHeight="1">
      <c r="B40" s="51" t="s">
        <v>12</v>
      </c>
      <c r="C40" s="51" t="s">
        <v>10</v>
      </c>
      <c r="D40" s="22">
        <v>57</v>
      </c>
      <c r="E40" s="23">
        <v>62</v>
      </c>
      <c r="F40" s="51" t="s">
        <v>10</v>
      </c>
      <c r="G40" s="51" t="s">
        <v>12</v>
      </c>
      <c r="H40" s="22"/>
      <c r="I40" s="25"/>
      <c r="J40" s="16"/>
      <c r="N40" s="26"/>
      <c r="O40" s="6"/>
      <c r="P40" s="6"/>
      <c r="Q40" s="6"/>
    </row>
    <row r="41" spans="2:17" ht="15" customHeight="1">
      <c r="B41" s="51" t="s">
        <v>6</v>
      </c>
      <c r="C41" s="51" t="s">
        <v>4</v>
      </c>
      <c r="D41" s="22">
        <v>49</v>
      </c>
      <c r="E41" s="23">
        <v>66</v>
      </c>
      <c r="F41" s="51" t="s">
        <v>4</v>
      </c>
      <c r="G41" s="51" t="s">
        <v>6</v>
      </c>
      <c r="H41" s="22"/>
      <c r="I41" s="25"/>
      <c r="J41" s="16"/>
      <c r="N41" s="26"/>
      <c r="O41" s="6"/>
      <c r="P41" s="6"/>
      <c r="Q41" s="6"/>
    </row>
    <row r="42" spans="2:17" ht="15" customHeight="1">
      <c r="B42" s="51" t="s">
        <v>5</v>
      </c>
      <c r="C42" s="51" t="s">
        <v>60</v>
      </c>
      <c r="D42" s="23">
        <v>93</v>
      </c>
      <c r="E42" s="33">
        <v>67</v>
      </c>
      <c r="F42" s="51" t="s">
        <v>60</v>
      </c>
      <c r="G42" s="51" t="s">
        <v>5</v>
      </c>
      <c r="H42" s="23"/>
      <c r="I42" s="24"/>
    </row>
    <row r="43" spans="2:17" ht="15" customHeight="1">
      <c r="B43" s="51" t="s">
        <v>11</v>
      </c>
      <c r="C43" s="51" t="s">
        <v>14</v>
      </c>
      <c r="D43" s="27">
        <v>87</v>
      </c>
      <c r="E43" s="28">
        <v>74</v>
      </c>
      <c r="F43" s="51" t="s">
        <v>14</v>
      </c>
      <c r="G43" s="51" t="s">
        <v>11</v>
      </c>
      <c r="H43" s="27"/>
      <c r="I43" s="29"/>
    </row>
    <row r="44" spans="2:17" ht="7.5" customHeight="1">
      <c r="B44" s="30"/>
      <c r="C44" s="30"/>
      <c r="D44" s="9"/>
      <c r="E44" s="9"/>
      <c r="F44" s="30"/>
      <c r="G44" s="30"/>
      <c r="H44" s="30"/>
      <c r="I44" s="34"/>
    </row>
    <row r="45" spans="2:17" ht="16.5" customHeight="1">
      <c r="B45" s="31" t="s">
        <v>16</v>
      </c>
      <c r="C45" s="12">
        <v>40843</v>
      </c>
      <c r="D45" s="32" t="s">
        <v>26</v>
      </c>
      <c r="E45" s="14" t="s">
        <v>32</v>
      </c>
      <c r="F45" s="11" t="s">
        <v>28</v>
      </c>
      <c r="G45" s="15">
        <v>40962</v>
      </c>
      <c r="H45" s="35" t="s">
        <v>26</v>
      </c>
      <c r="I45" s="36" t="s">
        <v>45</v>
      </c>
      <c r="L45" s="16"/>
      <c r="M45" s="16"/>
      <c r="N45" s="37"/>
    </row>
    <row r="46" spans="2:17" ht="16.5" customHeight="1">
      <c r="B46" s="51" t="s">
        <v>3</v>
      </c>
      <c r="C46" s="51" t="s">
        <v>7</v>
      </c>
      <c r="D46" s="18">
        <v>52</v>
      </c>
      <c r="E46" s="19">
        <v>43</v>
      </c>
      <c r="F46" s="51" t="s">
        <v>7</v>
      </c>
      <c r="G46" s="51" t="s">
        <v>3</v>
      </c>
      <c r="H46" s="19"/>
      <c r="I46" s="21"/>
      <c r="J46" s="16"/>
    </row>
    <row r="47" spans="2:17" ht="16.5" customHeight="1">
      <c r="B47" s="51" t="s">
        <v>14</v>
      </c>
      <c r="C47" s="51" t="s">
        <v>2</v>
      </c>
      <c r="D47" s="22">
        <v>71</v>
      </c>
      <c r="E47" s="23">
        <v>106</v>
      </c>
      <c r="F47" s="51" t="s">
        <v>2</v>
      </c>
      <c r="G47" s="51" t="s">
        <v>14</v>
      </c>
      <c r="H47" s="23"/>
      <c r="I47" s="25"/>
      <c r="J47" s="16"/>
    </row>
    <row r="48" spans="2:17" ht="16.5" customHeight="1">
      <c r="B48" s="51" t="s">
        <v>9</v>
      </c>
      <c r="C48" s="51" t="s">
        <v>59</v>
      </c>
      <c r="D48" s="23">
        <v>68</v>
      </c>
      <c r="E48" s="22">
        <v>52</v>
      </c>
      <c r="F48" s="51" t="s">
        <v>59</v>
      </c>
      <c r="G48" s="51" t="s">
        <v>9</v>
      </c>
      <c r="H48" s="22"/>
      <c r="I48" s="25"/>
      <c r="J48" s="16"/>
    </row>
    <row r="49" spans="2:18" ht="16.5" customHeight="1">
      <c r="B49" s="51" t="s">
        <v>4</v>
      </c>
      <c r="C49" s="51" t="s">
        <v>13</v>
      </c>
      <c r="D49" s="22">
        <v>59</v>
      </c>
      <c r="E49" s="23">
        <v>64</v>
      </c>
      <c r="F49" s="51" t="s">
        <v>13</v>
      </c>
      <c r="G49" s="51" t="s">
        <v>4</v>
      </c>
      <c r="H49" s="22"/>
      <c r="I49" s="25"/>
      <c r="J49" s="16"/>
    </row>
    <row r="50" spans="2:18" ht="16.5" customHeight="1">
      <c r="B50" s="51" t="s">
        <v>12</v>
      </c>
      <c r="C50" s="51" t="s">
        <v>5</v>
      </c>
      <c r="D50" s="23">
        <v>71</v>
      </c>
      <c r="E50" s="22">
        <v>57</v>
      </c>
      <c r="F50" s="51" t="s">
        <v>5</v>
      </c>
      <c r="G50" s="51" t="s">
        <v>12</v>
      </c>
      <c r="H50" s="22"/>
      <c r="I50" s="25"/>
      <c r="J50" s="16"/>
    </row>
    <row r="51" spans="2:18" ht="16.5" customHeight="1">
      <c r="B51" s="51" t="s">
        <v>6</v>
      </c>
      <c r="C51" s="52" t="s">
        <v>15</v>
      </c>
      <c r="D51" s="23">
        <v>62</v>
      </c>
      <c r="E51" s="22">
        <v>50</v>
      </c>
      <c r="F51" s="52" t="s">
        <v>15</v>
      </c>
      <c r="G51" s="51" t="s">
        <v>6</v>
      </c>
      <c r="H51" s="22"/>
      <c r="I51" s="25"/>
      <c r="J51" s="16"/>
    </row>
    <row r="52" spans="2:18" ht="16.5" customHeight="1">
      <c r="B52" s="51" t="s">
        <v>10</v>
      </c>
      <c r="C52" s="51" t="s">
        <v>60</v>
      </c>
      <c r="D52" s="22">
        <v>60</v>
      </c>
      <c r="E52" s="23">
        <v>72</v>
      </c>
      <c r="F52" s="51" t="s">
        <v>60</v>
      </c>
      <c r="G52" s="51" t="s">
        <v>10</v>
      </c>
      <c r="H52" s="23"/>
      <c r="I52" s="24"/>
    </row>
    <row r="53" spans="2:18" ht="16.5" customHeight="1">
      <c r="B53" s="51" t="s">
        <v>11</v>
      </c>
      <c r="C53" s="51" t="s">
        <v>46</v>
      </c>
      <c r="D53" s="27">
        <v>63</v>
      </c>
      <c r="E53" s="28">
        <v>49</v>
      </c>
      <c r="F53" s="51" t="s">
        <v>46</v>
      </c>
      <c r="G53" s="51" t="s">
        <v>11</v>
      </c>
      <c r="H53" s="27"/>
      <c r="I53" s="38"/>
    </row>
    <row r="54" spans="2:18" ht="7.5" customHeight="1">
      <c r="B54" s="30"/>
      <c r="C54" s="30"/>
      <c r="D54" s="9"/>
      <c r="E54" s="9"/>
      <c r="F54" s="30"/>
      <c r="G54" s="30"/>
      <c r="H54" s="9"/>
      <c r="I54" s="10"/>
    </row>
    <row r="55" spans="2:18" ht="17.25" customHeight="1">
      <c r="B55" s="31" t="s">
        <v>16</v>
      </c>
      <c r="C55" s="12">
        <v>40850</v>
      </c>
      <c r="D55" s="32" t="s">
        <v>26</v>
      </c>
      <c r="E55" s="14" t="s">
        <v>34</v>
      </c>
      <c r="F55" s="11" t="s">
        <v>28</v>
      </c>
      <c r="G55" s="15">
        <v>40966</v>
      </c>
      <c r="H55" s="13" t="s">
        <v>26</v>
      </c>
      <c r="I55" s="14" t="s">
        <v>47</v>
      </c>
      <c r="L55" s="16"/>
      <c r="M55" s="16"/>
    </row>
    <row r="56" spans="2:18" ht="17.25" customHeight="1">
      <c r="B56" s="51" t="s">
        <v>2</v>
      </c>
      <c r="C56" s="51" t="s">
        <v>11</v>
      </c>
      <c r="D56" s="23">
        <v>84</v>
      </c>
      <c r="E56" s="33">
        <v>71</v>
      </c>
      <c r="F56" s="51" t="s">
        <v>11</v>
      </c>
      <c r="G56" s="51" t="s">
        <v>2</v>
      </c>
      <c r="H56" s="39"/>
      <c r="I56" s="40"/>
      <c r="J56" s="16"/>
    </row>
    <row r="57" spans="2:18" ht="17.25" customHeight="1">
      <c r="B57" s="52" t="s">
        <v>15</v>
      </c>
      <c r="C57" s="51" t="s">
        <v>12</v>
      </c>
      <c r="D57" s="23">
        <v>71</v>
      </c>
      <c r="E57" s="22">
        <v>65</v>
      </c>
      <c r="F57" s="51" t="s">
        <v>12</v>
      </c>
      <c r="G57" s="52" t="s">
        <v>15</v>
      </c>
      <c r="H57" s="23"/>
      <c r="I57" s="41"/>
      <c r="J57" s="16"/>
    </row>
    <row r="58" spans="2:18" ht="17.25" customHeight="1">
      <c r="B58" s="51" t="s">
        <v>13</v>
      </c>
      <c r="C58" s="51" t="s">
        <v>7</v>
      </c>
      <c r="D58" s="23">
        <v>64</v>
      </c>
      <c r="E58" s="33">
        <v>58</v>
      </c>
      <c r="F58" s="51" t="s">
        <v>7</v>
      </c>
      <c r="G58" s="51" t="s">
        <v>13</v>
      </c>
      <c r="H58" s="23"/>
      <c r="I58" s="24"/>
      <c r="J58" s="16"/>
    </row>
    <row r="59" spans="2:18" ht="17.25" customHeight="1">
      <c r="B59" s="51" t="s">
        <v>4</v>
      </c>
      <c r="C59" s="51" t="s">
        <v>9</v>
      </c>
      <c r="D59" s="23">
        <v>59</v>
      </c>
      <c r="E59" s="33">
        <v>53</v>
      </c>
      <c r="F59" s="51" t="s">
        <v>9</v>
      </c>
      <c r="G59" s="51" t="s">
        <v>4</v>
      </c>
      <c r="H59" s="23"/>
      <c r="I59" s="24"/>
      <c r="J59" s="16"/>
    </row>
    <row r="60" spans="2:18" ht="17.25" customHeight="1">
      <c r="B60" s="51" t="s">
        <v>60</v>
      </c>
      <c r="C60" s="51" t="s">
        <v>6</v>
      </c>
      <c r="D60" s="22">
        <v>45</v>
      </c>
      <c r="E60" s="23">
        <v>68</v>
      </c>
      <c r="F60" s="51" t="s">
        <v>6</v>
      </c>
      <c r="G60" s="51" t="s">
        <v>60</v>
      </c>
      <c r="H60" s="23"/>
      <c r="I60" s="24"/>
      <c r="J60" s="16"/>
    </row>
    <row r="61" spans="2:18" ht="17.25" customHeight="1">
      <c r="B61" s="51" t="s">
        <v>5</v>
      </c>
      <c r="C61" s="51" t="s">
        <v>46</v>
      </c>
      <c r="D61" s="23">
        <v>75</v>
      </c>
      <c r="E61" s="33">
        <v>66</v>
      </c>
      <c r="F61" s="51" t="s">
        <v>46</v>
      </c>
      <c r="G61" s="51" t="s">
        <v>5</v>
      </c>
      <c r="H61" s="23"/>
      <c r="I61" s="24"/>
      <c r="J61" s="16"/>
    </row>
    <row r="62" spans="2:18" ht="17.25" customHeight="1">
      <c r="B62" s="51" t="s">
        <v>10</v>
      </c>
      <c r="C62" s="51" t="s">
        <v>14</v>
      </c>
      <c r="D62" s="22">
        <v>49</v>
      </c>
      <c r="E62" s="23">
        <v>66</v>
      </c>
      <c r="F62" s="51" t="s">
        <v>14</v>
      </c>
      <c r="G62" s="51" t="s">
        <v>10</v>
      </c>
      <c r="H62" s="22"/>
      <c r="I62" s="25"/>
      <c r="M62" s="42"/>
      <c r="N62" s="42"/>
    </row>
    <row r="63" spans="2:18" ht="17.25" customHeight="1">
      <c r="B63" s="51" t="s">
        <v>59</v>
      </c>
      <c r="C63" s="51" t="s">
        <v>3</v>
      </c>
      <c r="D63" s="95">
        <v>46</v>
      </c>
      <c r="E63" s="44">
        <v>65</v>
      </c>
      <c r="F63" s="51" t="s">
        <v>3</v>
      </c>
      <c r="G63" s="51" t="s">
        <v>59</v>
      </c>
      <c r="H63" s="43"/>
      <c r="I63" s="38"/>
    </row>
    <row r="64" spans="2:18" ht="7.5" customHeight="1">
      <c r="B64" s="30"/>
      <c r="C64" s="30"/>
      <c r="D64" s="9"/>
      <c r="E64" s="9"/>
      <c r="F64" s="30"/>
      <c r="G64" s="30"/>
      <c r="H64" s="9"/>
      <c r="I64" s="10"/>
      <c r="R64" s="37"/>
    </row>
    <row r="65" spans="2:13">
      <c r="B65" s="31" t="s">
        <v>16</v>
      </c>
      <c r="C65" s="12">
        <v>40857</v>
      </c>
      <c r="D65" s="32" t="s">
        <v>26</v>
      </c>
      <c r="E65" s="14" t="s">
        <v>36</v>
      </c>
      <c r="F65" s="11" t="s">
        <v>28</v>
      </c>
      <c r="G65" s="15">
        <v>40976</v>
      </c>
      <c r="H65" s="13" t="s">
        <v>26</v>
      </c>
      <c r="I65" s="14" t="s">
        <v>48</v>
      </c>
      <c r="L65" s="16"/>
      <c r="M65" s="16"/>
    </row>
    <row r="66" spans="2:13" ht="16.5" customHeight="1">
      <c r="B66" s="51" t="s">
        <v>46</v>
      </c>
      <c r="C66" s="51" t="s">
        <v>59</v>
      </c>
      <c r="D66" s="18">
        <v>68</v>
      </c>
      <c r="E66" s="20">
        <v>63</v>
      </c>
      <c r="F66" s="51" t="s">
        <v>59</v>
      </c>
      <c r="G66" s="51" t="s">
        <v>46</v>
      </c>
      <c r="H66" s="19"/>
      <c r="I66" s="21"/>
      <c r="J66" s="16"/>
    </row>
    <row r="67" spans="2:13" ht="16.5" customHeight="1">
      <c r="B67" s="51" t="s">
        <v>3</v>
      </c>
      <c r="C67" s="51" t="s">
        <v>14</v>
      </c>
      <c r="D67" s="23">
        <v>66</v>
      </c>
      <c r="E67" s="22">
        <v>50</v>
      </c>
      <c r="F67" s="51" t="s">
        <v>14</v>
      </c>
      <c r="G67" s="51" t="s">
        <v>3</v>
      </c>
      <c r="H67" s="23"/>
      <c r="I67" s="41"/>
      <c r="J67" s="16"/>
    </row>
    <row r="68" spans="2:13" ht="16.5" customHeight="1">
      <c r="B68" s="51" t="s">
        <v>7</v>
      </c>
      <c r="C68" s="51" t="s">
        <v>11</v>
      </c>
      <c r="D68" s="22">
        <v>45</v>
      </c>
      <c r="E68" s="23">
        <v>52</v>
      </c>
      <c r="F68" s="51" t="s">
        <v>11</v>
      </c>
      <c r="G68" s="51" t="s">
        <v>7</v>
      </c>
      <c r="H68" s="22"/>
      <c r="I68" s="25"/>
      <c r="J68" s="16"/>
    </row>
    <row r="69" spans="2:13" ht="16.5" customHeight="1">
      <c r="B69" s="51" t="s">
        <v>9</v>
      </c>
      <c r="C69" s="51" t="s">
        <v>2</v>
      </c>
      <c r="D69" s="22">
        <v>50</v>
      </c>
      <c r="E69" s="23">
        <v>68</v>
      </c>
      <c r="F69" s="51" t="s">
        <v>2</v>
      </c>
      <c r="G69" s="51" t="s">
        <v>9</v>
      </c>
      <c r="H69" s="22"/>
      <c r="I69" s="25"/>
      <c r="J69" s="16"/>
    </row>
    <row r="70" spans="2:13" ht="16.5" customHeight="1">
      <c r="B70" s="51" t="s">
        <v>60</v>
      </c>
      <c r="C70" s="51" t="s">
        <v>4</v>
      </c>
      <c r="D70" s="22">
        <v>51</v>
      </c>
      <c r="E70" s="23">
        <v>58</v>
      </c>
      <c r="F70" s="51" t="s">
        <v>4</v>
      </c>
      <c r="G70" s="51" t="s">
        <v>60</v>
      </c>
      <c r="H70" s="22"/>
      <c r="I70" s="25"/>
      <c r="J70" s="16"/>
    </row>
    <row r="71" spans="2:13" ht="16.5" customHeight="1">
      <c r="B71" s="51" t="s">
        <v>12</v>
      </c>
      <c r="C71" s="51" t="s">
        <v>13</v>
      </c>
      <c r="D71" s="23">
        <v>64</v>
      </c>
      <c r="E71" s="22">
        <v>57</v>
      </c>
      <c r="F71" s="51" t="s">
        <v>13</v>
      </c>
      <c r="G71" s="51" t="s">
        <v>12</v>
      </c>
      <c r="H71" s="22"/>
      <c r="I71" s="25"/>
      <c r="J71" s="16"/>
    </row>
    <row r="72" spans="2:13" ht="16.5" customHeight="1">
      <c r="B72" s="51" t="s">
        <v>3</v>
      </c>
      <c r="C72" s="51" t="s">
        <v>10</v>
      </c>
      <c r="D72" s="23">
        <v>69</v>
      </c>
      <c r="E72" s="22">
        <v>58</v>
      </c>
      <c r="F72" s="51" t="s">
        <v>10</v>
      </c>
      <c r="G72" s="51" t="s">
        <v>6</v>
      </c>
      <c r="H72" s="33"/>
      <c r="I72" s="25"/>
    </row>
    <row r="73" spans="2:13" ht="16.5" customHeight="1">
      <c r="B73" s="51" t="s">
        <v>5</v>
      </c>
      <c r="C73" s="52" t="s">
        <v>15</v>
      </c>
      <c r="D73" s="28">
        <v>79</v>
      </c>
      <c r="E73" s="27">
        <v>84</v>
      </c>
      <c r="F73" s="52" t="s">
        <v>15</v>
      </c>
      <c r="G73" s="51" t="s">
        <v>5</v>
      </c>
      <c r="H73" s="28"/>
      <c r="I73" s="44"/>
    </row>
    <row r="74" spans="2:13" ht="7.5" customHeight="1">
      <c r="B74" s="30"/>
      <c r="C74" s="30"/>
      <c r="D74" s="9"/>
      <c r="E74" s="9"/>
      <c r="F74" s="30"/>
      <c r="G74" s="30"/>
      <c r="H74" s="9"/>
      <c r="I74" s="10"/>
    </row>
    <row r="75" spans="2:13">
      <c r="B75" s="31" t="s">
        <v>16</v>
      </c>
      <c r="C75" s="12">
        <v>40864</v>
      </c>
      <c r="D75" s="32" t="s">
        <v>26</v>
      </c>
      <c r="E75" s="14" t="s">
        <v>38</v>
      </c>
      <c r="F75" s="11" t="s">
        <v>28</v>
      </c>
      <c r="G75" s="15">
        <v>40983</v>
      </c>
      <c r="H75" s="13" t="s">
        <v>26</v>
      </c>
      <c r="I75" s="14" t="s">
        <v>49</v>
      </c>
      <c r="L75" s="16"/>
      <c r="M75" s="16"/>
    </row>
    <row r="76" spans="2:13">
      <c r="B76" s="51" t="s">
        <v>46</v>
      </c>
      <c r="C76" s="51" t="s">
        <v>7</v>
      </c>
      <c r="D76" s="18">
        <v>68</v>
      </c>
      <c r="E76" s="20">
        <v>57</v>
      </c>
      <c r="F76" s="51" t="s">
        <v>7</v>
      </c>
      <c r="G76" s="51" t="s">
        <v>46</v>
      </c>
      <c r="H76" s="18"/>
      <c r="I76" s="45"/>
      <c r="J76" s="16"/>
    </row>
    <row r="77" spans="2:13">
      <c r="B77" s="51" t="s">
        <v>3</v>
      </c>
      <c r="C77" s="51" t="s">
        <v>6</v>
      </c>
      <c r="D77" s="23">
        <v>62</v>
      </c>
      <c r="E77" s="22">
        <v>59</v>
      </c>
      <c r="F77" s="51" t="s">
        <v>6</v>
      </c>
      <c r="G77" s="51" t="s">
        <v>3</v>
      </c>
      <c r="H77" s="23"/>
      <c r="I77" s="24"/>
      <c r="J77" s="16"/>
    </row>
    <row r="78" spans="2:13" ht="16.5" customHeight="1">
      <c r="B78" s="51" t="s">
        <v>2</v>
      </c>
      <c r="C78" s="51" t="s">
        <v>60</v>
      </c>
      <c r="D78" s="3">
        <v>57</v>
      </c>
      <c r="E78" s="33">
        <v>48</v>
      </c>
      <c r="F78" s="51" t="s">
        <v>60</v>
      </c>
      <c r="G78" s="51" t="s">
        <v>2</v>
      </c>
      <c r="H78" s="23"/>
      <c r="I78" s="24"/>
    </row>
    <row r="79" spans="2:13" ht="16.5" customHeight="1">
      <c r="B79" s="51" t="s">
        <v>5</v>
      </c>
      <c r="C79" s="51" t="s">
        <v>14</v>
      </c>
      <c r="D79" s="3">
        <v>89</v>
      </c>
      <c r="E79" s="33">
        <v>51</v>
      </c>
      <c r="F79" s="51" t="s">
        <v>14</v>
      </c>
      <c r="G79" s="51" t="s">
        <v>5</v>
      </c>
      <c r="H79" s="23"/>
      <c r="I79" s="24"/>
    </row>
    <row r="80" spans="2:13">
      <c r="B80" s="51" t="s">
        <v>13</v>
      </c>
      <c r="C80" s="52" t="s">
        <v>15</v>
      </c>
      <c r="D80" s="3">
        <v>70</v>
      </c>
      <c r="E80" s="33">
        <v>50</v>
      </c>
      <c r="F80" s="52" t="s">
        <v>15</v>
      </c>
      <c r="G80" s="51" t="s">
        <v>13</v>
      </c>
      <c r="H80" s="23"/>
      <c r="I80" s="24"/>
    </row>
    <row r="81" spans="2:14">
      <c r="B81" s="51" t="s">
        <v>4</v>
      </c>
      <c r="C81" s="51" t="s">
        <v>10</v>
      </c>
      <c r="D81" s="3">
        <v>67</v>
      </c>
      <c r="E81" s="33">
        <v>55</v>
      </c>
      <c r="F81" s="51" t="s">
        <v>10</v>
      </c>
      <c r="G81" s="51" t="s">
        <v>4</v>
      </c>
      <c r="H81" s="23"/>
      <c r="I81" s="24"/>
    </row>
    <row r="82" spans="2:14">
      <c r="B82" s="51" t="s">
        <v>59</v>
      </c>
      <c r="C82" s="51" t="s">
        <v>12</v>
      </c>
      <c r="D82" s="23">
        <v>89</v>
      </c>
      <c r="E82" s="33">
        <v>82</v>
      </c>
      <c r="F82" s="51" t="s">
        <v>12</v>
      </c>
      <c r="G82" s="51" t="s">
        <v>59</v>
      </c>
      <c r="H82" s="23"/>
      <c r="I82" s="24"/>
    </row>
    <row r="83" spans="2:14">
      <c r="B83" s="51" t="s">
        <v>11</v>
      </c>
      <c r="C83" s="51" t="s">
        <v>9</v>
      </c>
      <c r="D83" s="27">
        <v>73</v>
      </c>
      <c r="E83" s="28">
        <v>70</v>
      </c>
      <c r="F83" s="51" t="s">
        <v>9</v>
      </c>
      <c r="G83" s="51" t="s">
        <v>11</v>
      </c>
      <c r="H83" s="27"/>
      <c r="I83" s="29"/>
    </row>
    <row r="84" spans="2:14" ht="7.5" customHeight="1">
      <c r="B84" s="30"/>
      <c r="C84" s="30"/>
      <c r="D84" s="9"/>
      <c r="E84" s="9"/>
      <c r="F84" s="30"/>
      <c r="G84" s="30"/>
      <c r="H84" s="9"/>
      <c r="I84" s="10"/>
    </row>
    <row r="85" spans="2:14">
      <c r="B85" s="31" t="s">
        <v>16</v>
      </c>
      <c r="C85" s="15">
        <v>40871</v>
      </c>
      <c r="D85" s="32" t="s">
        <v>26</v>
      </c>
      <c r="E85" s="14" t="s">
        <v>40</v>
      </c>
      <c r="F85" s="31" t="s">
        <v>28</v>
      </c>
      <c r="G85" s="15">
        <v>40990</v>
      </c>
      <c r="H85" s="13" t="s">
        <v>26</v>
      </c>
      <c r="I85" s="14" t="s">
        <v>50</v>
      </c>
      <c r="L85" s="16"/>
      <c r="M85" s="16"/>
    </row>
    <row r="86" spans="2:14">
      <c r="B86" s="51" t="s">
        <v>7</v>
      </c>
      <c r="C86" s="51" t="s">
        <v>2</v>
      </c>
      <c r="D86" s="108">
        <v>46</v>
      </c>
      <c r="E86" s="18">
        <v>71</v>
      </c>
      <c r="F86" s="51" t="s">
        <v>2</v>
      </c>
      <c r="G86" s="51" t="s">
        <v>7</v>
      </c>
      <c r="H86" s="20"/>
      <c r="I86" s="21"/>
      <c r="J86" s="16"/>
    </row>
    <row r="87" spans="2:14">
      <c r="B87" s="51" t="s">
        <v>9</v>
      </c>
      <c r="C87" s="51" t="s">
        <v>3</v>
      </c>
      <c r="D87" s="23">
        <v>58</v>
      </c>
      <c r="E87" s="22">
        <v>53</v>
      </c>
      <c r="F87" s="51" t="s">
        <v>3</v>
      </c>
      <c r="G87" s="51" t="s">
        <v>9</v>
      </c>
      <c r="H87" s="46"/>
      <c r="I87" s="24"/>
      <c r="J87" s="16"/>
      <c r="N87" s="26"/>
    </row>
    <row r="88" spans="2:14">
      <c r="B88" s="52" t="s">
        <v>15</v>
      </c>
      <c r="C88" s="51" t="s">
        <v>46</v>
      </c>
      <c r="D88" s="23">
        <v>69</v>
      </c>
      <c r="E88" s="22">
        <v>61</v>
      </c>
      <c r="F88" s="51" t="s">
        <v>46</v>
      </c>
      <c r="G88" s="52" t="s">
        <v>15</v>
      </c>
      <c r="H88" s="46"/>
      <c r="I88" s="24"/>
      <c r="J88" s="16"/>
      <c r="N88" s="26"/>
    </row>
    <row r="89" spans="2:14" ht="16.5" customHeight="1">
      <c r="B89" s="51" t="s">
        <v>60</v>
      </c>
      <c r="C89" s="51" t="s">
        <v>14</v>
      </c>
      <c r="D89" s="22">
        <v>59</v>
      </c>
      <c r="E89" s="23">
        <v>63</v>
      </c>
      <c r="F89" s="51" t="s">
        <v>14</v>
      </c>
      <c r="G89" s="51" t="s">
        <v>60</v>
      </c>
      <c r="H89" s="46"/>
      <c r="I89" s="24"/>
      <c r="J89" s="16"/>
      <c r="N89" s="26"/>
    </row>
    <row r="90" spans="2:14" ht="16.5" customHeight="1">
      <c r="B90" s="51" t="s">
        <v>12</v>
      </c>
      <c r="C90" s="51" t="s">
        <v>4</v>
      </c>
      <c r="D90" s="22">
        <v>52</v>
      </c>
      <c r="E90" s="23">
        <v>71</v>
      </c>
      <c r="F90" s="51" t="s">
        <v>4</v>
      </c>
      <c r="G90" s="51" t="s">
        <v>12</v>
      </c>
      <c r="H90" s="46"/>
      <c r="I90" s="24"/>
      <c r="J90" s="16"/>
      <c r="N90" s="26"/>
    </row>
    <row r="91" spans="2:14">
      <c r="B91" s="51" t="s">
        <v>6</v>
      </c>
      <c r="C91" s="51" t="s">
        <v>11</v>
      </c>
      <c r="D91" s="22">
        <v>54</v>
      </c>
      <c r="E91" s="23">
        <v>70</v>
      </c>
      <c r="F91" s="51" t="s">
        <v>11</v>
      </c>
      <c r="G91" s="51" t="s">
        <v>6</v>
      </c>
      <c r="H91" s="23"/>
      <c r="I91" s="24"/>
    </row>
    <row r="92" spans="2:14">
      <c r="B92" s="51" t="s">
        <v>5</v>
      </c>
      <c r="C92" s="51" t="s">
        <v>13</v>
      </c>
      <c r="D92" s="23">
        <v>70</v>
      </c>
      <c r="E92" s="22">
        <v>56</v>
      </c>
      <c r="F92" s="51" t="s">
        <v>13</v>
      </c>
      <c r="G92" s="51" t="s">
        <v>5</v>
      </c>
      <c r="H92" s="22"/>
      <c r="I92" s="25"/>
    </row>
    <row r="93" spans="2:14">
      <c r="B93" s="51" t="s">
        <v>10</v>
      </c>
      <c r="C93" s="51" t="s">
        <v>59</v>
      </c>
      <c r="D93" s="27">
        <v>73</v>
      </c>
      <c r="E93" s="28">
        <v>61</v>
      </c>
      <c r="F93" s="51" t="s">
        <v>59</v>
      </c>
      <c r="G93" s="51" t="s">
        <v>10</v>
      </c>
      <c r="H93" s="27"/>
      <c r="I93" s="29"/>
    </row>
    <row r="94" spans="2:14" ht="7.5" customHeight="1">
      <c r="B94" s="30"/>
      <c r="C94" s="30"/>
      <c r="D94" s="9"/>
      <c r="E94" s="9"/>
      <c r="F94" s="30"/>
      <c r="G94" s="30"/>
      <c r="H94" s="9"/>
      <c r="I94" s="10"/>
    </row>
    <row r="95" spans="2:14">
      <c r="B95" s="31" t="s">
        <v>16</v>
      </c>
      <c r="C95" s="15">
        <v>40878</v>
      </c>
      <c r="D95" s="32" t="s">
        <v>26</v>
      </c>
      <c r="E95" s="47" t="s">
        <v>42</v>
      </c>
      <c r="F95" s="31" t="s">
        <v>28</v>
      </c>
      <c r="G95" s="15">
        <v>40997</v>
      </c>
      <c r="H95" s="13" t="s">
        <v>26</v>
      </c>
      <c r="I95" s="14" t="s">
        <v>51</v>
      </c>
      <c r="L95" s="16"/>
      <c r="M95" s="16"/>
    </row>
    <row r="96" spans="2:14">
      <c r="B96" s="51" t="s">
        <v>46</v>
      </c>
      <c r="C96" s="51" t="s">
        <v>2</v>
      </c>
      <c r="D96" s="20"/>
      <c r="E96" s="18"/>
      <c r="F96" s="51" t="s">
        <v>2</v>
      </c>
      <c r="G96" s="51" t="s">
        <v>46</v>
      </c>
      <c r="H96" s="18"/>
      <c r="I96" s="48"/>
      <c r="J96" s="16"/>
    </row>
    <row r="97" spans="2:13" ht="16.5" customHeight="1">
      <c r="B97" s="51" t="s">
        <v>3</v>
      </c>
      <c r="C97" s="51" t="s">
        <v>4</v>
      </c>
      <c r="D97" s="22"/>
      <c r="E97" s="23"/>
      <c r="F97" s="51" t="s">
        <v>4</v>
      </c>
      <c r="G97" s="51" t="s">
        <v>3</v>
      </c>
      <c r="H97" s="33"/>
      <c r="I97" s="25"/>
      <c r="J97" s="16"/>
    </row>
    <row r="98" spans="2:13">
      <c r="B98" s="51" t="s">
        <v>14</v>
      </c>
      <c r="C98" s="51" t="s">
        <v>13</v>
      </c>
      <c r="D98" s="22"/>
      <c r="E98" s="23"/>
      <c r="F98" s="51" t="s">
        <v>13</v>
      </c>
      <c r="G98" s="51" t="s">
        <v>14</v>
      </c>
      <c r="H98" s="33"/>
      <c r="I98" s="25"/>
      <c r="J98" s="16"/>
    </row>
    <row r="99" spans="2:13">
      <c r="B99" s="51" t="s">
        <v>7</v>
      </c>
      <c r="C99" s="51" t="s">
        <v>12</v>
      </c>
      <c r="D99" s="22"/>
      <c r="E99" s="23"/>
      <c r="F99" s="51" t="s">
        <v>12</v>
      </c>
      <c r="G99" s="51" t="s">
        <v>7</v>
      </c>
      <c r="H99" s="33"/>
      <c r="I99" s="25"/>
      <c r="J99" s="16"/>
    </row>
    <row r="100" spans="2:13">
      <c r="B100" s="51" t="s">
        <v>9</v>
      </c>
      <c r="C100" s="51" t="s">
        <v>10</v>
      </c>
      <c r="D100" s="22"/>
      <c r="E100" s="23"/>
      <c r="F100" s="51" t="s">
        <v>10</v>
      </c>
      <c r="G100" s="51" t="s">
        <v>9</v>
      </c>
      <c r="H100" s="33"/>
      <c r="I100" s="25"/>
      <c r="J100" s="16"/>
    </row>
    <row r="101" spans="2:13">
      <c r="B101" s="52" t="s">
        <v>15</v>
      </c>
      <c r="C101" s="51" t="s">
        <v>60</v>
      </c>
      <c r="D101" s="22"/>
      <c r="E101" s="23"/>
      <c r="F101" s="51" t="s">
        <v>60</v>
      </c>
      <c r="G101" s="52" t="s">
        <v>15</v>
      </c>
      <c r="H101" s="33"/>
      <c r="I101" s="25"/>
      <c r="J101" s="16"/>
    </row>
    <row r="102" spans="2:13">
      <c r="B102" s="51" t="s">
        <v>6</v>
      </c>
      <c r="C102" s="51" t="s">
        <v>5</v>
      </c>
      <c r="D102" s="22"/>
      <c r="E102" s="23"/>
      <c r="F102" s="51" t="s">
        <v>5</v>
      </c>
      <c r="G102" s="51" t="s">
        <v>6</v>
      </c>
      <c r="H102" s="33"/>
      <c r="I102" s="25"/>
    </row>
    <row r="103" spans="2:13">
      <c r="B103" s="51" t="s">
        <v>11</v>
      </c>
      <c r="C103" s="51" t="s">
        <v>59</v>
      </c>
      <c r="D103" s="28"/>
      <c r="E103" s="27"/>
      <c r="F103" s="51" t="s">
        <v>59</v>
      </c>
      <c r="G103" s="51" t="s">
        <v>11</v>
      </c>
      <c r="H103" s="27"/>
      <c r="I103" s="29"/>
    </row>
    <row r="104" spans="2:13" ht="7.5" customHeight="1">
      <c r="B104" s="30"/>
      <c r="C104" s="30"/>
      <c r="D104" s="30"/>
      <c r="E104" s="30"/>
      <c r="F104" s="30"/>
      <c r="G104" s="30"/>
      <c r="H104" s="9"/>
      <c r="I104" s="10"/>
    </row>
    <row r="105" spans="2:13">
      <c r="B105" s="31" t="s">
        <v>16</v>
      </c>
      <c r="C105" s="15">
        <v>40883</v>
      </c>
      <c r="D105" s="49" t="s">
        <v>26</v>
      </c>
      <c r="E105" s="36" t="s">
        <v>44</v>
      </c>
      <c r="F105" s="31" t="s">
        <v>28</v>
      </c>
      <c r="G105" s="15">
        <v>41004</v>
      </c>
      <c r="H105" s="13" t="s">
        <v>26</v>
      </c>
      <c r="I105" s="14" t="s">
        <v>52</v>
      </c>
      <c r="L105" s="16"/>
      <c r="M105" s="16"/>
    </row>
    <row r="106" spans="2:13">
      <c r="B106" s="51" t="s">
        <v>3</v>
      </c>
      <c r="C106" s="51" t="s">
        <v>2</v>
      </c>
      <c r="D106" s="18"/>
      <c r="E106" s="20"/>
      <c r="F106" s="51" t="s">
        <v>2</v>
      </c>
      <c r="G106" s="51" t="s">
        <v>3</v>
      </c>
      <c r="H106" s="20"/>
      <c r="I106" s="21"/>
      <c r="J106" s="16"/>
    </row>
    <row r="107" spans="2:13">
      <c r="B107" s="51" t="s">
        <v>13</v>
      </c>
      <c r="C107" s="51" t="s">
        <v>46</v>
      </c>
      <c r="D107" s="23"/>
      <c r="E107" s="22"/>
      <c r="F107" s="51" t="s">
        <v>46</v>
      </c>
      <c r="G107" s="51" t="s">
        <v>13</v>
      </c>
      <c r="H107" s="22"/>
      <c r="I107" s="25"/>
      <c r="J107" s="16"/>
    </row>
    <row r="108" spans="2:13">
      <c r="B108" s="51" t="s">
        <v>4</v>
      </c>
      <c r="C108" s="51" t="s">
        <v>7</v>
      </c>
      <c r="D108" s="23"/>
      <c r="E108" s="22"/>
      <c r="F108" s="51" t="s">
        <v>7</v>
      </c>
      <c r="G108" s="51" t="s">
        <v>4</v>
      </c>
      <c r="H108" s="22"/>
      <c r="I108" s="25"/>
      <c r="J108" s="16"/>
    </row>
    <row r="109" spans="2:13">
      <c r="B109" s="51" t="s">
        <v>60</v>
      </c>
      <c r="C109" s="51" t="s">
        <v>9</v>
      </c>
      <c r="D109" s="23"/>
      <c r="E109" s="22"/>
      <c r="F109" s="51" t="s">
        <v>9</v>
      </c>
      <c r="G109" s="51" t="s">
        <v>60</v>
      </c>
      <c r="H109" s="22"/>
      <c r="I109" s="25"/>
      <c r="J109" s="16"/>
    </row>
    <row r="110" spans="2:13">
      <c r="B110" s="51" t="s">
        <v>12</v>
      </c>
      <c r="C110" s="51" t="s">
        <v>6</v>
      </c>
      <c r="D110" s="23"/>
      <c r="E110" s="33"/>
      <c r="F110" s="51" t="s">
        <v>6</v>
      </c>
      <c r="G110" s="51" t="s">
        <v>12</v>
      </c>
      <c r="H110" s="23"/>
      <c r="I110" s="24"/>
      <c r="J110" s="16"/>
    </row>
    <row r="111" spans="2:13">
      <c r="B111" s="51" t="s">
        <v>5</v>
      </c>
      <c r="C111" s="51" t="s">
        <v>11</v>
      </c>
      <c r="D111" s="22"/>
      <c r="E111" s="23"/>
      <c r="F111" s="51" t="s">
        <v>11</v>
      </c>
      <c r="G111" s="51" t="s">
        <v>5</v>
      </c>
      <c r="H111" s="23"/>
      <c r="I111" s="41"/>
      <c r="J111" s="16"/>
    </row>
    <row r="112" spans="2:13">
      <c r="B112" s="51" t="s">
        <v>10</v>
      </c>
      <c r="C112" s="52" t="s">
        <v>15</v>
      </c>
      <c r="D112" s="23"/>
      <c r="E112" s="22"/>
      <c r="F112" s="52" t="s">
        <v>15</v>
      </c>
      <c r="G112" s="51" t="s">
        <v>10</v>
      </c>
      <c r="H112" s="22"/>
      <c r="I112" s="25"/>
      <c r="J112" s="50"/>
      <c r="L112" s="16"/>
      <c r="M112" s="16"/>
    </row>
    <row r="113" spans="2:13">
      <c r="B113" s="51" t="s">
        <v>59</v>
      </c>
      <c r="C113" s="51" t="s">
        <v>14</v>
      </c>
      <c r="D113" s="27"/>
      <c r="E113" s="28"/>
      <c r="F113" s="51" t="s">
        <v>14</v>
      </c>
      <c r="G113" s="51" t="s">
        <v>59</v>
      </c>
      <c r="H113" s="28"/>
      <c r="I113" s="44"/>
    </row>
    <row r="114" spans="2:13" ht="7.5" customHeight="1">
      <c r="B114" s="30"/>
      <c r="C114" s="30"/>
      <c r="D114" s="30"/>
      <c r="E114" s="30"/>
      <c r="F114" s="30"/>
      <c r="G114" s="30"/>
      <c r="H114" s="9"/>
      <c r="I114" s="10"/>
    </row>
    <row r="115" spans="2:13">
      <c r="B115" s="31" t="s">
        <v>16</v>
      </c>
      <c r="C115" s="15">
        <v>37240</v>
      </c>
      <c r="D115" s="49" t="s">
        <v>26</v>
      </c>
      <c r="E115" s="36" t="s">
        <v>29</v>
      </c>
      <c r="F115" s="31" t="s">
        <v>28</v>
      </c>
      <c r="G115" s="15">
        <v>41011</v>
      </c>
      <c r="H115" s="13" t="s">
        <v>26</v>
      </c>
      <c r="I115" s="14" t="s">
        <v>53</v>
      </c>
      <c r="L115" s="16"/>
      <c r="M115" s="16"/>
    </row>
    <row r="116" spans="2:13">
      <c r="B116" s="51" t="s">
        <v>46</v>
      </c>
      <c r="C116" s="51" t="s">
        <v>9</v>
      </c>
      <c r="D116" s="18"/>
      <c r="E116" s="20"/>
      <c r="F116" s="51" t="s">
        <v>9</v>
      </c>
      <c r="G116" s="51" t="s">
        <v>46</v>
      </c>
      <c r="H116" s="20"/>
      <c r="I116" s="21"/>
      <c r="J116" s="16"/>
    </row>
    <row r="117" spans="2:13">
      <c r="B117" s="51" t="s">
        <v>2</v>
      </c>
      <c r="C117" s="51" t="s">
        <v>59</v>
      </c>
      <c r="D117" s="23"/>
      <c r="E117" s="22"/>
      <c r="F117" s="51" t="s">
        <v>59</v>
      </c>
      <c r="G117" s="51" t="s">
        <v>2</v>
      </c>
      <c r="H117" s="22"/>
      <c r="I117" s="25"/>
      <c r="J117" s="16"/>
    </row>
    <row r="118" spans="2:13">
      <c r="B118" s="51" t="s">
        <v>7</v>
      </c>
      <c r="C118" s="51" t="s">
        <v>6</v>
      </c>
      <c r="D118" s="23"/>
      <c r="E118" s="22"/>
      <c r="F118" s="51" t="s">
        <v>6</v>
      </c>
      <c r="G118" s="51" t="s">
        <v>7</v>
      </c>
      <c r="H118" s="22"/>
      <c r="I118" s="25"/>
      <c r="J118" s="16"/>
    </row>
    <row r="119" spans="2:13">
      <c r="B119" s="52" t="s">
        <v>15</v>
      </c>
      <c r="C119" s="51" t="s">
        <v>3</v>
      </c>
      <c r="D119" s="23"/>
      <c r="E119" s="22"/>
      <c r="F119" s="51" t="s">
        <v>3</v>
      </c>
      <c r="G119" s="52" t="s">
        <v>15</v>
      </c>
      <c r="H119" s="22"/>
      <c r="I119" s="25"/>
      <c r="J119" s="16"/>
    </row>
    <row r="120" spans="2:13">
      <c r="B120" s="51" t="s">
        <v>13</v>
      </c>
      <c r="C120" s="51" t="s">
        <v>60</v>
      </c>
      <c r="D120" s="23"/>
      <c r="E120" s="33"/>
      <c r="F120" s="51" t="s">
        <v>60</v>
      </c>
      <c r="G120" s="51" t="s">
        <v>13</v>
      </c>
      <c r="H120" s="23"/>
      <c r="I120" s="24"/>
      <c r="J120" s="16"/>
    </row>
    <row r="121" spans="2:13">
      <c r="B121" s="51" t="s">
        <v>3</v>
      </c>
      <c r="C121" s="51" t="s">
        <v>14</v>
      </c>
      <c r="D121" s="22"/>
      <c r="E121" s="23"/>
      <c r="F121" s="51" t="s">
        <v>14</v>
      </c>
      <c r="G121" s="51" t="s">
        <v>12</v>
      </c>
      <c r="H121" s="23"/>
      <c r="I121" s="41"/>
      <c r="J121" s="16"/>
    </row>
    <row r="122" spans="2:13">
      <c r="B122" s="51" t="s">
        <v>5</v>
      </c>
      <c r="C122" s="51" t="s">
        <v>4</v>
      </c>
      <c r="D122" s="23"/>
      <c r="E122" s="22"/>
      <c r="F122" s="51" t="s">
        <v>4</v>
      </c>
      <c r="G122" s="51" t="s">
        <v>5</v>
      </c>
      <c r="H122" s="22"/>
      <c r="I122" s="25"/>
      <c r="J122" s="50"/>
      <c r="L122" s="16"/>
      <c r="M122" s="16"/>
    </row>
    <row r="123" spans="2:13">
      <c r="B123" s="51" t="s">
        <v>11</v>
      </c>
      <c r="C123" s="51" t="s">
        <v>10</v>
      </c>
      <c r="D123" s="27"/>
      <c r="E123" s="28"/>
      <c r="F123" s="51" t="s">
        <v>10</v>
      </c>
      <c r="G123" s="51" t="s">
        <v>11</v>
      </c>
      <c r="H123" s="28"/>
      <c r="I123" s="44"/>
    </row>
    <row r="124" spans="2:13" ht="7.5" customHeight="1">
      <c r="B124" s="30"/>
      <c r="C124" s="30"/>
      <c r="D124" s="30"/>
      <c r="E124" s="30"/>
      <c r="F124" s="30"/>
      <c r="G124" s="30"/>
      <c r="H124" s="9"/>
      <c r="I124" s="10"/>
    </row>
    <row r="125" spans="2:13">
      <c r="B125" s="31" t="s">
        <v>16</v>
      </c>
      <c r="C125" s="15">
        <v>40899</v>
      </c>
      <c r="D125" s="49" t="s">
        <v>26</v>
      </c>
      <c r="E125" s="36" t="s">
        <v>31</v>
      </c>
      <c r="F125" s="31" t="s">
        <v>28</v>
      </c>
      <c r="G125" s="15">
        <v>41018</v>
      </c>
      <c r="H125" s="13" t="s">
        <v>26</v>
      </c>
      <c r="I125" s="14" t="s">
        <v>54</v>
      </c>
      <c r="L125" s="16"/>
      <c r="M125" s="16"/>
    </row>
    <row r="126" spans="2:13">
      <c r="B126" s="51" t="s">
        <v>3</v>
      </c>
      <c r="C126" s="51" t="s">
        <v>12</v>
      </c>
      <c r="D126" s="18"/>
      <c r="E126" s="20"/>
      <c r="F126" s="51" t="s">
        <v>12</v>
      </c>
      <c r="G126" s="51" t="s">
        <v>3</v>
      </c>
      <c r="H126" s="20"/>
      <c r="I126" s="21"/>
      <c r="J126" s="16"/>
    </row>
    <row r="127" spans="2:13">
      <c r="B127" s="51" t="s">
        <v>14</v>
      </c>
      <c r="C127" s="51" t="s">
        <v>7</v>
      </c>
      <c r="D127" s="23"/>
      <c r="E127" s="22"/>
      <c r="F127" s="51" t="s">
        <v>7</v>
      </c>
      <c r="G127" s="51" t="s">
        <v>14</v>
      </c>
      <c r="H127" s="22"/>
      <c r="I127" s="25"/>
      <c r="J127" s="16"/>
    </row>
    <row r="128" spans="2:13">
      <c r="B128" s="51" t="s">
        <v>9</v>
      </c>
      <c r="C128" s="51" t="s">
        <v>5</v>
      </c>
      <c r="D128" s="23"/>
      <c r="E128" s="22"/>
      <c r="F128" s="51" t="s">
        <v>5</v>
      </c>
      <c r="G128" s="51" t="s">
        <v>9</v>
      </c>
      <c r="H128" s="22"/>
      <c r="I128" s="25"/>
      <c r="J128" s="16"/>
    </row>
    <row r="129" spans="2:13">
      <c r="B129" s="51" t="s">
        <v>4</v>
      </c>
      <c r="C129" s="51" t="s">
        <v>2</v>
      </c>
      <c r="D129" s="23"/>
      <c r="E129" s="22"/>
      <c r="F129" s="51" t="s">
        <v>2</v>
      </c>
      <c r="G129" s="51" t="s">
        <v>4</v>
      </c>
      <c r="H129" s="22"/>
      <c r="I129" s="25"/>
      <c r="J129" s="16"/>
    </row>
    <row r="130" spans="2:13">
      <c r="B130" s="51" t="s">
        <v>60</v>
      </c>
      <c r="C130" s="51" t="s">
        <v>11</v>
      </c>
      <c r="D130" s="23"/>
      <c r="E130" s="33"/>
      <c r="F130" s="51" t="s">
        <v>11</v>
      </c>
      <c r="G130" s="51" t="s">
        <v>60</v>
      </c>
      <c r="H130" s="23"/>
      <c r="I130" s="24"/>
      <c r="J130" s="16"/>
    </row>
    <row r="131" spans="2:13">
      <c r="B131" s="51" t="s">
        <v>6</v>
      </c>
      <c r="C131" s="51" t="s">
        <v>46</v>
      </c>
      <c r="D131" s="22"/>
      <c r="E131" s="23"/>
      <c r="F131" s="51" t="s">
        <v>46</v>
      </c>
      <c r="G131" s="51" t="s">
        <v>6</v>
      </c>
      <c r="H131" s="23"/>
      <c r="I131" s="41"/>
      <c r="J131" s="16"/>
    </row>
    <row r="132" spans="2:13">
      <c r="B132" s="51" t="s">
        <v>10</v>
      </c>
      <c r="C132" s="51" t="s">
        <v>13</v>
      </c>
      <c r="D132" s="23"/>
      <c r="E132" s="22"/>
      <c r="F132" s="51" t="s">
        <v>13</v>
      </c>
      <c r="G132" s="51" t="s">
        <v>10</v>
      </c>
      <c r="H132" s="22"/>
      <c r="I132" s="25"/>
      <c r="J132" s="50"/>
      <c r="L132" s="16"/>
      <c r="M132" s="16"/>
    </row>
    <row r="133" spans="2:13">
      <c r="B133" s="51" t="s">
        <v>59</v>
      </c>
      <c r="C133" s="52" t="s">
        <v>15</v>
      </c>
      <c r="D133" s="27"/>
      <c r="E133" s="28"/>
      <c r="F133" s="52" t="s">
        <v>15</v>
      </c>
      <c r="G133" s="51" t="s">
        <v>59</v>
      </c>
      <c r="H133" s="28"/>
      <c r="I133" s="44"/>
    </row>
    <row r="134" spans="2:13" ht="7.5" customHeight="1">
      <c r="B134" s="30"/>
      <c r="C134" s="30"/>
      <c r="D134" s="30"/>
      <c r="E134" s="30"/>
      <c r="F134" s="30"/>
      <c r="G134" s="30"/>
      <c r="H134" s="9"/>
      <c r="I134" s="10"/>
    </row>
    <row r="135" spans="2:13">
      <c r="B135" s="31" t="s">
        <v>16</v>
      </c>
      <c r="C135" s="15">
        <v>40920</v>
      </c>
      <c r="D135" s="49" t="s">
        <v>26</v>
      </c>
      <c r="E135" s="36" t="s">
        <v>33</v>
      </c>
      <c r="F135" s="31" t="s">
        <v>28</v>
      </c>
      <c r="G135" s="15">
        <v>41025</v>
      </c>
      <c r="H135" s="13" t="s">
        <v>26</v>
      </c>
      <c r="I135" s="14" t="s">
        <v>55</v>
      </c>
      <c r="L135" s="16"/>
      <c r="M135" s="16"/>
    </row>
    <row r="136" spans="2:13">
      <c r="B136" s="51" t="s">
        <v>46</v>
      </c>
      <c r="C136" s="51" t="s">
        <v>60</v>
      </c>
      <c r="D136" s="18"/>
      <c r="E136" s="20"/>
      <c r="F136" s="51" t="s">
        <v>60</v>
      </c>
      <c r="G136" s="51" t="s">
        <v>46</v>
      </c>
      <c r="H136" s="20"/>
      <c r="I136" s="21"/>
      <c r="J136" s="16"/>
    </row>
    <row r="137" spans="2:13">
      <c r="B137" s="51" t="s">
        <v>3</v>
      </c>
      <c r="C137" s="51" t="s">
        <v>5</v>
      </c>
      <c r="D137" s="23"/>
      <c r="E137" s="22"/>
      <c r="F137" s="51" t="s">
        <v>5</v>
      </c>
      <c r="G137" s="51" t="s">
        <v>3</v>
      </c>
      <c r="H137" s="22"/>
      <c r="I137" s="25"/>
      <c r="J137" s="16"/>
    </row>
    <row r="138" spans="2:13">
      <c r="B138" s="51" t="s">
        <v>2</v>
      </c>
      <c r="C138" s="51" t="s">
        <v>10</v>
      </c>
      <c r="D138" s="23"/>
      <c r="E138" s="22"/>
      <c r="F138" s="51" t="s">
        <v>10</v>
      </c>
      <c r="G138" s="51" t="s">
        <v>2</v>
      </c>
      <c r="H138" s="22"/>
      <c r="I138" s="25"/>
      <c r="J138" s="16"/>
    </row>
    <row r="139" spans="2:13">
      <c r="B139" s="51" t="s">
        <v>14</v>
      </c>
      <c r="C139" s="51" t="s">
        <v>4</v>
      </c>
      <c r="D139" s="23"/>
      <c r="E139" s="22"/>
      <c r="F139" s="51" t="s">
        <v>4</v>
      </c>
      <c r="G139" s="51" t="s">
        <v>14</v>
      </c>
      <c r="H139" s="22"/>
      <c r="I139" s="25"/>
      <c r="J139" s="16"/>
    </row>
    <row r="140" spans="2:13">
      <c r="B140" s="51" t="s">
        <v>7</v>
      </c>
      <c r="C140" s="52" t="s">
        <v>15</v>
      </c>
      <c r="D140" s="23"/>
      <c r="E140" s="33"/>
      <c r="F140" s="52" t="s">
        <v>15</v>
      </c>
      <c r="G140" s="51" t="s">
        <v>7</v>
      </c>
      <c r="H140" s="23"/>
      <c r="I140" s="24"/>
      <c r="J140" s="16"/>
    </row>
    <row r="141" spans="2:13">
      <c r="B141" s="51" t="s">
        <v>13</v>
      </c>
      <c r="C141" s="51" t="s">
        <v>9</v>
      </c>
      <c r="D141" s="22"/>
      <c r="E141" s="23"/>
      <c r="F141" s="51" t="s">
        <v>9</v>
      </c>
      <c r="G141" s="51" t="s">
        <v>13</v>
      </c>
      <c r="H141" s="23"/>
      <c r="I141" s="41"/>
      <c r="J141" s="16"/>
    </row>
    <row r="142" spans="2:13">
      <c r="B142" s="51" t="s">
        <v>59</v>
      </c>
      <c r="C142" s="51" t="s">
        <v>6</v>
      </c>
      <c r="D142" s="23"/>
      <c r="E142" s="22"/>
      <c r="F142" s="51" t="s">
        <v>6</v>
      </c>
      <c r="G142" s="51" t="s">
        <v>59</v>
      </c>
      <c r="H142" s="22"/>
      <c r="I142" s="25"/>
      <c r="J142" s="50"/>
      <c r="L142" s="16"/>
      <c r="M142" s="16"/>
    </row>
    <row r="143" spans="2:13">
      <c r="B143" s="51" t="s">
        <v>12</v>
      </c>
      <c r="C143" s="51" t="s">
        <v>11</v>
      </c>
      <c r="D143" s="27"/>
      <c r="E143" s="28"/>
      <c r="F143" s="51" t="s">
        <v>11</v>
      </c>
      <c r="G143" s="51" t="s">
        <v>12</v>
      </c>
      <c r="H143" s="28"/>
      <c r="I143" s="44"/>
    </row>
    <row r="144" spans="2:13" ht="7.5" customHeight="1">
      <c r="B144" s="30"/>
      <c r="C144" s="30"/>
      <c r="D144" s="30"/>
      <c r="E144" s="30"/>
      <c r="F144" s="30"/>
      <c r="G144" s="30"/>
      <c r="H144" s="9"/>
      <c r="I144" s="10"/>
    </row>
    <row r="145" spans="2:13">
      <c r="B145" s="31" t="s">
        <v>16</v>
      </c>
      <c r="C145" s="15">
        <v>40927</v>
      </c>
      <c r="D145" s="49" t="s">
        <v>26</v>
      </c>
      <c r="E145" s="36" t="s">
        <v>35</v>
      </c>
      <c r="F145" s="31" t="s">
        <v>28</v>
      </c>
      <c r="G145" s="15">
        <v>41032</v>
      </c>
      <c r="H145" s="13" t="s">
        <v>26</v>
      </c>
      <c r="I145" s="14" t="s">
        <v>56</v>
      </c>
      <c r="L145" s="16"/>
      <c r="M145" s="16"/>
    </row>
    <row r="146" spans="2:13">
      <c r="B146" s="51" t="s">
        <v>9</v>
      </c>
      <c r="C146" s="51" t="s">
        <v>14</v>
      </c>
      <c r="D146" s="18"/>
      <c r="E146" s="20"/>
      <c r="F146" s="51" t="s">
        <v>14</v>
      </c>
      <c r="G146" s="51" t="s">
        <v>9</v>
      </c>
      <c r="H146" s="20"/>
      <c r="I146" s="21"/>
      <c r="J146" s="16"/>
    </row>
    <row r="147" spans="2:13">
      <c r="B147" s="52" t="s">
        <v>15</v>
      </c>
      <c r="C147" s="51" t="s">
        <v>11</v>
      </c>
      <c r="D147" s="23"/>
      <c r="E147" s="22"/>
      <c r="F147" s="51" t="s">
        <v>11</v>
      </c>
      <c r="G147" s="52" t="s">
        <v>15</v>
      </c>
      <c r="H147" s="22"/>
      <c r="I147" s="25"/>
      <c r="J147" s="16"/>
    </row>
    <row r="148" spans="2:13">
      <c r="B148" s="51" t="s">
        <v>4</v>
      </c>
      <c r="C148" s="51" t="s">
        <v>59</v>
      </c>
      <c r="D148" s="23"/>
      <c r="E148" s="22"/>
      <c r="F148" s="51" t="s">
        <v>59</v>
      </c>
      <c r="G148" s="51" t="s">
        <v>4</v>
      </c>
      <c r="H148" s="22"/>
      <c r="I148" s="25"/>
      <c r="J148" s="16"/>
    </row>
    <row r="149" spans="2:13">
      <c r="B149" s="51" t="s">
        <v>60</v>
      </c>
      <c r="C149" s="51" t="s">
        <v>7</v>
      </c>
      <c r="D149" s="23"/>
      <c r="E149" s="22"/>
      <c r="F149" s="51" t="s">
        <v>7</v>
      </c>
      <c r="G149" s="51" t="s">
        <v>60</v>
      </c>
      <c r="H149" s="22"/>
      <c r="I149" s="25"/>
      <c r="J149" s="16"/>
    </row>
    <row r="150" spans="2:13">
      <c r="B150" s="51" t="s">
        <v>46</v>
      </c>
      <c r="C150" s="51" t="s">
        <v>12</v>
      </c>
      <c r="D150" s="23"/>
      <c r="E150" s="33"/>
      <c r="F150" s="51" t="s">
        <v>12</v>
      </c>
      <c r="G150" s="51" t="s">
        <v>46</v>
      </c>
      <c r="H150" s="23"/>
      <c r="I150" s="24"/>
      <c r="J150" s="16"/>
    </row>
    <row r="151" spans="2:13">
      <c r="B151" s="51" t="s">
        <v>6</v>
      </c>
      <c r="C151" s="51" t="s">
        <v>13</v>
      </c>
      <c r="D151" s="22"/>
      <c r="E151" s="23"/>
      <c r="F151" s="51" t="s">
        <v>13</v>
      </c>
      <c r="G151" s="51" t="s">
        <v>6</v>
      </c>
      <c r="H151" s="23"/>
      <c r="I151" s="41"/>
      <c r="J151" s="16"/>
    </row>
    <row r="152" spans="2:13">
      <c r="B152" s="51" t="s">
        <v>5</v>
      </c>
      <c r="C152" s="51" t="s">
        <v>2</v>
      </c>
      <c r="D152" s="23"/>
      <c r="E152" s="22"/>
      <c r="F152" s="51" t="s">
        <v>2</v>
      </c>
      <c r="G152" s="51" t="s">
        <v>5</v>
      </c>
      <c r="H152" s="22"/>
      <c r="I152" s="25"/>
      <c r="J152" s="50"/>
      <c r="L152" s="16"/>
      <c r="M152" s="16"/>
    </row>
    <row r="153" spans="2:13">
      <c r="B153" s="51" t="s">
        <v>10</v>
      </c>
      <c r="C153" s="51" t="s">
        <v>3</v>
      </c>
      <c r="D153" s="27"/>
      <c r="E153" s="28"/>
      <c r="F153" s="51" t="s">
        <v>3</v>
      </c>
      <c r="G153" s="51" t="s">
        <v>10</v>
      </c>
      <c r="H153" s="28"/>
      <c r="I153" s="44"/>
    </row>
    <row r="154" spans="2:13" ht="7.5" customHeight="1">
      <c r="B154" s="30"/>
      <c r="C154" s="30"/>
      <c r="D154" s="30"/>
      <c r="E154" s="30"/>
      <c r="F154" s="30"/>
      <c r="G154" s="30"/>
      <c r="H154" s="9"/>
      <c r="I154" s="10"/>
    </row>
    <row r="155" spans="2:13">
      <c r="B155" s="31" t="s">
        <v>16</v>
      </c>
      <c r="C155" s="15">
        <v>40934</v>
      </c>
      <c r="D155" s="49" t="s">
        <v>26</v>
      </c>
      <c r="E155" s="36" t="s">
        <v>37</v>
      </c>
      <c r="F155" s="31" t="s">
        <v>28</v>
      </c>
      <c r="G155" s="15">
        <v>41039</v>
      </c>
      <c r="H155" s="13" t="s">
        <v>26</v>
      </c>
      <c r="I155" s="14" t="s">
        <v>57</v>
      </c>
      <c r="L155" s="16"/>
      <c r="M155" s="16"/>
    </row>
    <row r="156" spans="2:13">
      <c r="B156" s="51" t="s">
        <v>46</v>
      </c>
      <c r="C156" s="51" t="s">
        <v>10</v>
      </c>
      <c r="D156" s="18"/>
      <c r="E156" s="20"/>
      <c r="F156" s="51" t="s">
        <v>10</v>
      </c>
      <c r="G156" s="51" t="s">
        <v>46</v>
      </c>
      <c r="H156" s="20"/>
      <c r="I156" s="21"/>
      <c r="J156" s="16"/>
    </row>
    <row r="157" spans="2:13">
      <c r="B157" s="51" t="s">
        <v>3</v>
      </c>
      <c r="C157" s="51" t="s">
        <v>13</v>
      </c>
      <c r="D157" s="23"/>
      <c r="E157" s="22"/>
      <c r="F157" s="51" t="s">
        <v>13</v>
      </c>
      <c r="G157" s="51" t="s">
        <v>3</v>
      </c>
      <c r="H157" s="22"/>
      <c r="I157" s="25"/>
      <c r="J157" s="16"/>
    </row>
    <row r="158" spans="2:13">
      <c r="B158" s="51" t="s">
        <v>2</v>
      </c>
      <c r="C158" s="51" t="s">
        <v>6</v>
      </c>
      <c r="D158" s="23"/>
      <c r="E158" s="22"/>
      <c r="F158" s="51" t="s">
        <v>6</v>
      </c>
      <c r="G158" s="51" t="s">
        <v>2</v>
      </c>
      <c r="H158" s="22"/>
      <c r="I158" s="25"/>
      <c r="J158" s="16"/>
    </row>
    <row r="159" spans="2:13">
      <c r="B159" s="51" t="s">
        <v>14</v>
      </c>
      <c r="C159" s="52" t="s">
        <v>15</v>
      </c>
      <c r="D159" s="23"/>
      <c r="E159" s="22"/>
      <c r="F159" s="52" t="s">
        <v>15</v>
      </c>
      <c r="G159" s="51" t="s">
        <v>14</v>
      </c>
      <c r="H159" s="22"/>
      <c r="I159" s="25"/>
      <c r="J159" s="16"/>
    </row>
    <row r="160" spans="2:13">
      <c r="B160" s="51" t="s">
        <v>7</v>
      </c>
      <c r="C160" s="51" t="s">
        <v>5</v>
      </c>
      <c r="D160" s="23"/>
      <c r="E160" s="33"/>
      <c r="F160" s="51" t="s">
        <v>5</v>
      </c>
      <c r="G160" s="51" t="s">
        <v>7</v>
      </c>
      <c r="H160" s="23"/>
      <c r="I160" s="24"/>
      <c r="J160" s="16"/>
    </row>
    <row r="161" spans="2:13">
      <c r="B161" s="51" t="s">
        <v>12</v>
      </c>
      <c r="C161" s="51" t="s">
        <v>9</v>
      </c>
      <c r="D161" s="22"/>
      <c r="E161" s="23"/>
      <c r="F161" s="51" t="s">
        <v>9</v>
      </c>
      <c r="G161" s="51" t="s">
        <v>12</v>
      </c>
      <c r="H161" s="23"/>
      <c r="I161" s="41"/>
      <c r="J161" s="16"/>
    </row>
    <row r="162" spans="2:13">
      <c r="B162" s="51" t="s">
        <v>59</v>
      </c>
      <c r="C162" s="51" t="s">
        <v>60</v>
      </c>
      <c r="D162" s="23"/>
      <c r="E162" s="22"/>
      <c r="F162" s="51" t="s">
        <v>60</v>
      </c>
      <c r="G162" s="51" t="s">
        <v>59</v>
      </c>
      <c r="H162" s="22"/>
      <c r="I162" s="25"/>
      <c r="J162" s="50"/>
      <c r="L162" s="16"/>
      <c r="M162" s="16"/>
    </row>
    <row r="163" spans="2:13">
      <c r="B163" s="51" t="s">
        <v>11</v>
      </c>
      <c r="C163" s="51" t="s">
        <v>4</v>
      </c>
      <c r="D163" s="27"/>
      <c r="E163" s="28"/>
      <c r="F163" s="51" t="s">
        <v>4</v>
      </c>
      <c r="G163" s="51" t="s">
        <v>11</v>
      </c>
      <c r="H163" s="28"/>
      <c r="I163" s="44"/>
    </row>
    <row r="164" spans="2:13" ht="7.5" customHeight="1">
      <c r="B164" s="30"/>
      <c r="C164" s="30"/>
      <c r="D164" s="30"/>
      <c r="E164" s="30"/>
      <c r="F164" s="30"/>
      <c r="G164" s="30"/>
      <c r="H164" s="9"/>
      <c r="I164" s="10"/>
    </row>
    <row r="165" spans="2:13">
      <c r="B165" s="31" t="s">
        <v>16</v>
      </c>
      <c r="C165" s="15">
        <v>40941</v>
      </c>
      <c r="D165" s="49" t="s">
        <v>26</v>
      </c>
      <c r="E165" s="36" t="s">
        <v>39</v>
      </c>
      <c r="F165" s="31" t="s">
        <v>28</v>
      </c>
      <c r="G165" s="15" t="s">
        <v>69</v>
      </c>
      <c r="H165" s="13" t="s">
        <v>26</v>
      </c>
      <c r="I165" s="14" t="s">
        <v>58</v>
      </c>
      <c r="L165" s="16"/>
      <c r="M165" s="16"/>
    </row>
    <row r="166" spans="2:13">
      <c r="B166" s="52" t="s">
        <v>15</v>
      </c>
      <c r="C166" s="51" t="s">
        <v>9</v>
      </c>
      <c r="D166" s="18"/>
      <c r="E166" s="20"/>
      <c r="F166" s="51" t="s">
        <v>9</v>
      </c>
      <c r="G166" s="52" t="s">
        <v>15</v>
      </c>
      <c r="H166" s="20"/>
      <c r="I166" s="21"/>
      <c r="J166" s="16"/>
    </row>
    <row r="167" spans="2:13">
      <c r="B167" s="51" t="s">
        <v>13</v>
      </c>
      <c r="C167" s="51" t="s">
        <v>11</v>
      </c>
      <c r="D167" s="23"/>
      <c r="E167" s="22"/>
      <c r="F167" s="51" t="s">
        <v>11</v>
      </c>
      <c r="G167" s="51" t="s">
        <v>13</v>
      </c>
      <c r="H167" s="22"/>
      <c r="I167" s="25"/>
      <c r="J167" s="16"/>
    </row>
    <row r="168" spans="2:13">
      <c r="B168" s="51" t="s">
        <v>4</v>
      </c>
      <c r="C168" s="51" t="s">
        <v>46</v>
      </c>
      <c r="D168" s="23"/>
      <c r="E168" s="22"/>
      <c r="F168" s="51" t="s">
        <v>46</v>
      </c>
      <c r="G168" s="51" t="s">
        <v>4</v>
      </c>
      <c r="H168" s="22"/>
      <c r="I168" s="25"/>
      <c r="J168" s="16"/>
    </row>
    <row r="169" spans="2:13">
      <c r="B169" s="51" t="s">
        <v>60</v>
      </c>
      <c r="C169" s="51" t="s">
        <v>3</v>
      </c>
      <c r="D169" s="23"/>
      <c r="E169" s="22"/>
      <c r="F169" s="51" t="s">
        <v>3</v>
      </c>
      <c r="G169" s="51" t="s">
        <v>60</v>
      </c>
      <c r="H169" s="22"/>
      <c r="I169" s="25"/>
      <c r="J169" s="16"/>
    </row>
    <row r="170" spans="2:13">
      <c r="B170" s="51" t="s">
        <v>12</v>
      </c>
      <c r="C170" s="51" t="s">
        <v>2</v>
      </c>
      <c r="D170" s="23"/>
      <c r="E170" s="33"/>
      <c r="F170" s="51" t="s">
        <v>2</v>
      </c>
      <c r="G170" s="51" t="s">
        <v>12</v>
      </c>
      <c r="H170" s="23"/>
      <c r="I170" s="24"/>
      <c r="J170" s="16"/>
    </row>
    <row r="171" spans="2:13">
      <c r="B171" s="51" t="s">
        <v>6</v>
      </c>
      <c r="C171" s="51" t="s">
        <v>14</v>
      </c>
      <c r="D171" s="22"/>
      <c r="E171" s="23"/>
      <c r="F171" s="51" t="s">
        <v>14</v>
      </c>
      <c r="G171" s="51" t="s">
        <v>6</v>
      </c>
      <c r="H171" s="23"/>
      <c r="I171" s="41"/>
      <c r="J171" s="16"/>
    </row>
    <row r="172" spans="2:13">
      <c r="B172" s="51" t="s">
        <v>5</v>
      </c>
      <c r="C172" s="51" t="s">
        <v>59</v>
      </c>
      <c r="D172" s="23"/>
      <c r="E172" s="22"/>
      <c r="F172" s="51" t="s">
        <v>59</v>
      </c>
      <c r="G172" s="51" t="s">
        <v>5</v>
      </c>
      <c r="H172" s="22"/>
      <c r="I172" s="25"/>
      <c r="J172" s="50"/>
      <c r="L172" s="16"/>
      <c r="M172" s="16"/>
    </row>
    <row r="173" spans="2:13">
      <c r="B173" s="51" t="s">
        <v>10</v>
      </c>
      <c r="C173" s="51" t="s">
        <v>7</v>
      </c>
      <c r="D173" s="27"/>
      <c r="E173" s="28"/>
      <c r="F173" s="51" t="s">
        <v>7</v>
      </c>
      <c r="G173" s="51" t="s">
        <v>10</v>
      </c>
      <c r="H173" s="28"/>
      <c r="I173" s="44"/>
    </row>
  </sheetData>
  <mergeCells count="4">
    <mergeCell ref="J4:L4"/>
    <mergeCell ref="J5:L5"/>
    <mergeCell ref="B4:H4"/>
    <mergeCell ref="B5:H5"/>
  </mergeCell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M24"/>
  <sheetViews>
    <sheetView tabSelected="1" workbookViewId="0">
      <selection activeCell="R15" sqref="R15"/>
    </sheetView>
  </sheetViews>
  <sheetFormatPr defaultRowHeight="15"/>
  <cols>
    <col min="3" max="3" width="44" bestFit="1" customWidth="1"/>
    <col min="4" max="4" width="4.42578125" bestFit="1" customWidth="1"/>
    <col min="5" max="6" width="3.85546875" bestFit="1" customWidth="1"/>
    <col min="7" max="7" width="3.7109375" bestFit="1" customWidth="1"/>
    <col min="8" max="9" width="6" bestFit="1" customWidth="1"/>
    <col min="10" max="10" width="13.42578125" bestFit="1" customWidth="1"/>
    <col min="11" max="12" width="4.42578125" bestFit="1" customWidth="1"/>
    <col min="13" max="13" width="5.28515625" bestFit="1" customWidth="1"/>
  </cols>
  <sheetData>
    <row r="2" spans="2:13" ht="21">
      <c r="C2" s="123" t="s">
        <v>70</v>
      </c>
      <c r="D2" s="124"/>
      <c r="E2" s="124"/>
      <c r="F2" s="124"/>
      <c r="G2" s="124"/>
      <c r="H2" s="124"/>
      <c r="I2" s="124"/>
      <c r="J2" s="99" t="s">
        <v>63</v>
      </c>
      <c r="K2" s="127" t="s">
        <v>61</v>
      </c>
      <c r="L2" s="128"/>
      <c r="M2" s="129"/>
    </row>
    <row r="3" spans="2:13" ht="21">
      <c r="C3" s="125" t="s">
        <v>71</v>
      </c>
      <c r="D3" s="126"/>
      <c r="E3" s="126"/>
      <c r="F3" s="126"/>
      <c r="G3" s="126"/>
      <c r="H3" s="126"/>
      <c r="I3" s="126"/>
      <c r="J3" s="100" t="s">
        <v>64</v>
      </c>
      <c r="K3" s="130" t="s">
        <v>62</v>
      </c>
      <c r="L3" s="131"/>
      <c r="M3" s="132"/>
    </row>
    <row r="4" spans="2:13" ht="21">
      <c r="C4" s="101" t="s">
        <v>17</v>
      </c>
      <c r="D4" s="102" t="s">
        <v>18</v>
      </c>
      <c r="E4" s="102" t="s">
        <v>19</v>
      </c>
      <c r="F4" s="102" t="s">
        <v>20</v>
      </c>
      <c r="G4" s="102" t="s">
        <v>21</v>
      </c>
      <c r="H4" s="102" t="s">
        <v>0</v>
      </c>
      <c r="I4" s="103" t="s">
        <v>1</v>
      </c>
      <c r="J4" s="102" t="s">
        <v>72</v>
      </c>
      <c r="K4" s="102" t="s">
        <v>23</v>
      </c>
      <c r="L4" s="102" t="s">
        <v>24</v>
      </c>
      <c r="M4" s="102" t="s">
        <v>25</v>
      </c>
    </row>
    <row r="5" spans="2:13" ht="6" customHeight="1">
      <c r="C5" s="97"/>
      <c r="D5" s="97"/>
      <c r="E5" s="97"/>
      <c r="F5" s="97"/>
      <c r="G5" s="97"/>
      <c r="H5" s="97"/>
      <c r="I5" s="97"/>
      <c r="J5" s="98"/>
      <c r="K5" s="104"/>
      <c r="L5" s="105"/>
      <c r="M5" s="106"/>
    </row>
    <row r="6" spans="2:13" ht="21">
      <c r="B6">
        <v>1</v>
      </c>
      <c r="C6" s="98" t="s">
        <v>2</v>
      </c>
      <c r="D6" s="98">
        <v>14</v>
      </c>
      <c r="E6" s="98">
        <v>7</v>
      </c>
      <c r="F6" s="98">
        <v>7</v>
      </c>
      <c r="G6" s="98">
        <v>0</v>
      </c>
      <c r="H6" s="98">
        <v>523</v>
      </c>
      <c r="I6" s="98">
        <v>386</v>
      </c>
      <c r="J6" s="107">
        <v>1.354922279792746</v>
      </c>
      <c r="K6" s="98">
        <v>74.714285714285708</v>
      </c>
      <c r="L6" s="98">
        <v>55.142857142857146</v>
      </c>
      <c r="M6" s="98">
        <v>19.571428571428562</v>
      </c>
    </row>
    <row r="7" spans="2:13" ht="21">
      <c r="B7">
        <v>2</v>
      </c>
      <c r="C7" s="98" t="s">
        <v>4</v>
      </c>
      <c r="D7" s="98">
        <v>12</v>
      </c>
      <c r="E7" s="98">
        <v>7</v>
      </c>
      <c r="F7" s="98">
        <v>6</v>
      </c>
      <c r="G7" s="98">
        <v>1</v>
      </c>
      <c r="H7" s="98">
        <v>453</v>
      </c>
      <c r="I7" s="98">
        <v>374</v>
      </c>
      <c r="J7" s="107">
        <v>1.2112299465240641</v>
      </c>
      <c r="K7" s="98">
        <v>64.714285714285708</v>
      </c>
      <c r="L7" s="98">
        <v>53.428571428571431</v>
      </c>
      <c r="M7" s="98">
        <v>11.285714285714278</v>
      </c>
    </row>
    <row r="8" spans="2:13" ht="21">
      <c r="B8">
        <v>3</v>
      </c>
      <c r="C8" s="98" t="s">
        <v>3</v>
      </c>
      <c r="D8" s="98">
        <v>12</v>
      </c>
      <c r="E8" s="98">
        <v>7</v>
      </c>
      <c r="F8" s="98">
        <v>6</v>
      </c>
      <c r="G8" s="98">
        <v>1</v>
      </c>
      <c r="H8" s="98">
        <v>420</v>
      </c>
      <c r="I8" s="98">
        <v>365</v>
      </c>
      <c r="J8" s="107">
        <v>1.1506849315068493</v>
      </c>
      <c r="K8" s="98">
        <v>60</v>
      </c>
      <c r="L8" s="98">
        <v>52.142857142857146</v>
      </c>
      <c r="M8" s="98">
        <v>7.8571428571428541</v>
      </c>
    </row>
    <row r="9" spans="2:13" ht="21">
      <c r="B9">
        <v>4</v>
      </c>
      <c r="C9" s="98" t="s">
        <v>5</v>
      </c>
      <c r="D9" s="98">
        <v>10</v>
      </c>
      <c r="E9" s="98">
        <v>7</v>
      </c>
      <c r="F9" s="98">
        <v>5</v>
      </c>
      <c r="G9" s="98">
        <v>2</v>
      </c>
      <c r="H9" s="98">
        <v>539</v>
      </c>
      <c r="I9" s="98">
        <v>449</v>
      </c>
      <c r="J9" s="107">
        <v>1.200445434298441</v>
      </c>
      <c r="K9" s="98">
        <v>77</v>
      </c>
      <c r="L9" s="98">
        <v>64.142857142857139</v>
      </c>
      <c r="M9" s="98">
        <v>12.857142857142861</v>
      </c>
    </row>
    <row r="10" spans="2:13" ht="21">
      <c r="B10">
        <v>5</v>
      </c>
      <c r="C10" s="98" t="s">
        <v>11</v>
      </c>
      <c r="D10" s="98">
        <v>10</v>
      </c>
      <c r="E10" s="98">
        <v>7</v>
      </c>
      <c r="F10" s="98">
        <v>5</v>
      </c>
      <c r="G10" s="98">
        <v>2</v>
      </c>
      <c r="H10" s="98">
        <v>468</v>
      </c>
      <c r="I10" s="98">
        <v>439</v>
      </c>
      <c r="J10" s="107">
        <v>1.0660592255125285</v>
      </c>
      <c r="K10" s="98">
        <v>66.857142857142861</v>
      </c>
      <c r="L10" s="98">
        <v>62.714285714285715</v>
      </c>
      <c r="M10" s="98">
        <v>4.1428571428571459</v>
      </c>
    </row>
    <row r="11" spans="2:13" ht="21">
      <c r="B11">
        <v>6</v>
      </c>
      <c r="C11" s="98" t="s">
        <v>6</v>
      </c>
      <c r="D11" s="98">
        <v>8</v>
      </c>
      <c r="E11" s="98">
        <v>7</v>
      </c>
      <c r="F11" s="98">
        <v>4</v>
      </c>
      <c r="G11" s="98">
        <v>3</v>
      </c>
      <c r="H11" s="98">
        <v>431</v>
      </c>
      <c r="I11" s="98">
        <v>394</v>
      </c>
      <c r="J11" s="107">
        <v>1.0939086294416243</v>
      </c>
      <c r="K11" s="98">
        <v>61.571428571428569</v>
      </c>
      <c r="L11" s="98">
        <v>56.285714285714285</v>
      </c>
      <c r="M11" s="98">
        <v>5.2857142857142847</v>
      </c>
    </row>
    <row r="12" spans="2:13" ht="21">
      <c r="B12">
        <v>7</v>
      </c>
      <c r="C12" s="98" t="s">
        <v>13</v>
      </c>
      <c r="D12" s="98">
        <v>8</v>
      </c>
      <c r="E12" s="98">
        <v>7</v>
      </c>
      <c r="F12" s="98">
        <v>4</v>
      </c>
      <c r="G12" s="98">
        <v>3</v>
      </c>
      <c r="H12" s="98">
        <v>426</v>
      </c>
      <c r="I12" s="98">
        <v>436</v>
      </c>
      <c r="J12" s="107">
        <v>0.97706422018348627</v>
      </c>
      <c r="K12" s="98">
        <v>60.857142857142854</v>
      </c>
      <c r="L12" s="98">
        <v>62.285714285714285</v>
      </c>
      <c r="M12" s="98">
        <v>-1.4285714285714306</v>
      </c>
    </row>
    <row r="13" spans="2:13" ht="21">
      <c r="B13">
        <v>8</v>
      </c>
      <c r="C13" s="98" t="s">
        <v>46</v>
      </c>
      <c r="D13" s="98">
        <v>6</v>
      </c>
      <c r="E13" s="98">
        <v>7</v>
      </c>
      <c r="F13" s="98">
        <v>3</v>
      </c>
      <c r="G13" s="98">
        <v>4</v>
      </c>
      <c r="H13" s="98">
        <v>429</v>
      </c>
      <c r="I13" s="98">
        <v>445</v>
      </c>
      <c r="J13" s="107">
        <v>0.96404494382022476</v>
      </c>
      <c r="K13" s="98">
        <v>61.285714285714285</v>
      </c>
      <c r="L13" s="98">
        <v>63.571428571428569</v>
      </c>
      <c r="M13" s="98">
        <v>-2.2857142857142847</v>
      </c>
    </row>
    <row r="14" spans="2:13" ht="21">
      <c r="B14">
        <v>9</v>
      </c>
      <c r="C14" s="109" t="s">
        <v>15</v>
      </c>
      <c r="D14" s="109">
        <v>6</v>
      </c>
      <c r="E14" s="109">
        <v>7</v>
      </c>
      <c r="F14" s="109">
        <v>3</v>
      </c>
      <c r="G14" s="109">
        <v>4</v>
      </c>
      <c r="H14" s="109">
        <v>439</v>
      </c>
      <c r="I14" s="109">
        <v>485</v>
      </c>
      <c r="J14" s="110">
        <v>0.90515463917525774</v>
      </c>
      <c r="K14" s="109">
        <v>62.714285714285715</v>
      </c>
      <c r="L14" s="109">
        <v>69.285714285714292</v>
      </c>
      <c r="M14" s="109">
        <v>-6.5714285714285765</v>
      </c>
    </row>
    <row r="15" spans="2:13" ht="21">
      <c r="B15">
        <v>10</v>
      </c>
      <c r="C15" s="98" t="s">
        <v>12</v>
      </c>
      <c r="D15" s="98">
        <v>4</v>
      </c>
      <c r="E15" s="98">
        <v>7</v>
      </c>
      <c r="F15" s="98">
        <v>2</v>
      </c>
      <c r="G15" s="98">
        <v>5</v>
      </c>
      <c r="H15" s="98">
        <v>452</v>
      </c>
      <c r="I15" s="98">
        <v>477</v>
      </c>
      <c r="J15" s="107">
        <v>0.94758909853249473</v>
      </c>
      <c r="K15" s="98">
        <v>64.571428571428569</v>
      </c>
      <c r="L15" s="98">
        <v>68.142857142857139</v>
      </c>
      <c r="M15" s="98">
        <v>-3.5714285714285694</v>
      </c>
    </row>
    <row r="16" spans="2:13" ht="21">
      <c r="B16">
        <v>11</v>
      </c>
      <c r="C16" s="98" t="s">
        <v>59</v>
      </c>
      <c r="D16" s="98">
        <v>4</v>
      </c>
      <c r="E16" s="98">
        <v>7</v>
      </c>
      <c r="F16" s="98">
        <v>2</v>
      </c>
      <c r="G16" s="98">
        <v>5</v>
      </c>
      <c r="H16" s="98">
        <v>467</v>
      </c>
      <c r="I16" s="98">
        <v>505</v>
      </c>
      <c r="J16" s="107">
        <v>0.9247524752475248</v>
      </c>
      <c r="K16" s="98">
        <v>66.714285714285708</v>
      </c>
      <c r="L16" s="98">
        <v>72.142857142857139</v>
      </c>
      <c r="M16" s="98">
        <v>-5.4285714285714306</v>
      </c>
    </row>
    <row r="17" spans="2:13" ht="21">
      <c r="B17">
        <v>12</v>
      </c>
      <c r="C17" s="98" t="s">
        <v>60</v>
      </c>
      <c r="D17" s="98">
        <v>4</v>
      </c>
      <c r="E17" s="98">
        <v>7</v>
      </c>
      <c r="F17" s="98">
        <v>2</v>
      </c>
      <c r="G17" s="98">
        <v>5</v>
      </c>
      <c r="H17" s="98">
        <v>412</v>
      </c>
      <c r="I17" s="98">
        <v>460</v>
      </c>
      <c r="J17" s="107">
        <v>0.89565217391304353</v>
      </c>
      <c r="K17" s="98">
        <v>58.857142857142854</v>
      </c>
      <c r="L17" s="98">
        <v>65.714285714285708</v>
      </c>
      <c r="M17" s="98">
        <v>-6.8571428571428541</v>
      </c>
    </row>
    <row r="18" spans="2:13" ht="21">
      <c r="B18">
        <v>13</v>
      </c>
      <c r="C18" s="98" t="s">
        <v>9</v>
      </c>
      <c r="D18" s="98">
        <v>4</v>
      </c>
      <c r="E18" s="98">
        <v>7</v>
      </c>
      <c r="F18" s="98">
        <v>2</v>
      </c>
      <c r="G18" s="98">
        <v>5</v>
      </c>
      <c r="H18" s="98">
        <v>390</v>
      </c>
      <c r="I18" s="98">
        <v>443</v>
      </c>
      <c r="J18" s="107">
        <v>0.88036117381489842</v>
      </c>
      <c r="K18" s="98">
        <v>55.714285714285715</v>
      </c>
      <c r="L18" s="98">
        <v>63.285714285714285</v>
      </c>
      <c r="M18" s="98">
        <v>-7.5714285714285694</v>
      </c>
    </row>
    <row r="19" spans="2:13" ht="21">
      <c r="B19">
        <v>14</v>
      </c>
      <c r="C19" s="98" t="s">
        <v>10</v>
      </c>
      <c r="D19" s="98">
        <v>4</v>
      </c>
      <c r="E19" s="98">
        <v>7</v>
      </c>
      <c r="F19" s="98">
        <v>2</v>
      </c>
      <c r="G19" s="98">
        <v>5</v>
      </c>
      <c r="H19" s="98">
        <v>411</v>
      </c>
      <c r="I19" s="98">
        <v>468</v>
      </c>
      <c r="J19" s="107">
        <v>0.87820512820512819</v>
      </c>
      <c r="K19" s="98">
        <v>58.714285714285715</v>
      </c>
      <c r="L19" s="98">
        <v>66.857142857142861</v>
      </c>
      <c r="M19" s="98">
        <v>-8.1428571428571459</v>
      </c>
    </row>
    <row r="20" spans="2:13" ht="21">
      <c r="B20">
        <v>15</v>
      </c>
      <c r="C20" s="98" t="s">
        <v>14</v>
      </c>
      <c r="D20" s="98">
        <v>4</v>
      </c>
      <c r="E20" s="98">
        <v>7</v>
      </c>
      <c r="F20" s="98">
        <v>2</v>
      </c>
      <c r="G20" s="98">
        <v>5</v>
      </c>
      <c r="H20" s="98">
        <v>434</v>
      </c>
      <c r="I20" s="98">
        <v>516</v>
      </c>
      <c r="J20" s="107">
        <v>0.84108527131782951</v>
      </c>
      <c r="K20" s="98">
        <v>62</v>
      </c>
      <c r="L20" s="98">
        <v>73.714285714285708</v>
      </c>
      <c r="M20" s="98">
        <v>-11.714285714285708</v>
      </c>
    </row>
    <row r="21" spans="2:13" ht="21">
      <c r="B21">
        <v>16</v>
      </c>
      <c r="C21" s="98" t="s">
        <v>7</v>
      </c>
      <c r="D21" s="98">
        <v>2</v>
      </c>
      <c r="E21" s="98">
        <v>7</v>
      </c>
      <c r="F21" s="98">
        <v>1</v>
      </c>
      <c r="G21" s="98">
        <v>6</v>
      </c>
      <c r="H21" s="98">
        <v>386</v>
      </c>
      <c r="I21" s="98">
        <v>438</v>
      </c>
      <c r="J21" s="107">
        <v>0.88127853881278539</v>
      </c>
      <c r="K21" s="98">
        <v>55.142857142857146</v>
      </c>
      <c r="L21" s="98">
        <v>62.571428571428569</v>
      </c>
      <c r="M21" s="98">
        <v>-7.4285714285714235</v>
      </c>
    </row>
    <row r="23" spans="2:13" ht="21">
      <c r="C23" s="133" t="s">
        <v>73</v>
      </c>
      <c r="D23" s="134"/>
      <c r="E23" s="134"/>
      <c r="F23" s="134"/>
      <c r="G23" s="134"/>
      <c r="H23" s="134"/>
      <c r="I23" s="134"/>
      <c r="J23" s="134"/>
      <c r="K23" s="134"/>
      <c r="L23" s="134"/>
      <c r="M23" s="135"/>
    </row>
    <row r="24" spans="2:13" ht="21">
      <c r="C24" s="136" t="s">
        <v>15</v>
      </c>
      <c r="D24" s="137"/>
      <c r="E24" s="137"/>
      <c r="F24" s="137"/>
      <c r="G24" s="138" t="s">
        <v>60</v>
      </c>
      <c r="H24" s="139"/>
      <c r="I24" s="139"/>
      <c r="J24" s="139"/>
      <c r="K24" s="139"/>
      <c r="L24" s="139"/>
      <c r="M24" s="140"/>
    </row>
  </sheetData>
  <mergeCells count="7">
    <mergeCell ref="C2:I2"/>
    <mergeCell ref="C3:I3"/>
    <mergeCell ref="K2:M2"/>
    <mergeCell ref="K3:M3"/>
    <mergeCell ref="C23:M23"/>
    <mergeCell ref="C24:F24"/>
    <mergeCell ref="G24:M24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Partite 2011-12</vt:lpstr>
      <vt:lpstr>Classifica x sito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Meno.family</dc:creator>
  <cp:lastModifiedBy>hhh</cp:lastModifiedBy>
  <dcterms:created xsi:type="dcterms:W3CDTF">2011-11-06T14:41:16Z</dcterms:created>
  <dcterms:modified xsi:type="dcterms:W3CDTF">2011-11-26T13:43:42Z</dcterms:modified>
</cp:coreProperties>
</file>